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noroessle/Desktop/"/>
    </mc:Choice>
  </mc:AlternateContent>
  <xr:revisionPtr revIDLastSave="0" documentId="13_ncr:1_{B87255E1-F93B-6946-9EB1-56C6398110E1}" xr6:coauthVersionLast="36" xr6:coauthVersionMax="36" xr10:uidLastSave="{00000000-0000-0000-0000-000000000000}"/>
  <bookViews>
    <workbookView xWindow="120" yWindow="460" windowWidth="25540" windowHeight="14600" activeTab="1" xr2:uid="{0AD147A6-94ED-CE41-AD37-5A6E0895000B}"/>
  </bookViews>
  <sheets>
    <sheet name="Produkte" sheetId="1" r:id="rId1"/>
    <sheet name="Überblick Finanzen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V2" i="1"/>
  <c r="S3" i="1"/>
  <c r="V3" i="1"/>
  <c r="S4" i="1"/>
  <c r="V4" i="1"/>
  <c r="S5" i="1"/>
  <c r="V5" i="1"/>
  <c r="S6" i="1"/>
  <c r="V6" i="1"/>
  <c r="S7" i="1"/>
  <c r="V7" i="1"/>
  <c r="S8" i="1"/>
  <c r="V8" i="1"/>
  <c r="S9" i="1"/>
  <c r="V9" i="1"/>
  <c r="S10" i="1"/>
  <c r="V10" i="1"/>
  <c r="S11" i="1"/>
  <c r="V11" i="1"/>
  <c r="S12" i="1"/>
  <c r="V12" i="1"/>
  <c r="S13" i="1"/>
  <c r="V13" i="1"/>
  <c r="S14" i="1"/>
  <c r="V14" i="1"/>
  <c r="S15" i="1"/>
  <c r="V15" i="1"/>
  <c r="S16" i="1"/>
  <c r="V16" i="1"/>
  <c r="S17" i="1"/>
  <c r="V17" i="1"/>
  <c r="S18" i="1"/>
  <c r="V18" i="1"/>
  <c r="S19" i="1"/>
  <c r="V19" i="1"/>
  <c r="S20" i="1"/>
  <c r="V20" i="1"/>
  <c r="S21" i="1"/>
  <c r="V21" i="1"/>
  <c r="S22" i="1"/>
  <c r="V22" i="1"/>
  <c r="S23" i="1"/>
  <c r="V23" i="1"/>
  <c r="S24" i="1"/>
  <c r="V24" i="1"/>
  <c r="S25" i="1"/>
  <c r="V25" i="1"/>
  <c r="S26" i="1"/>
  <c r="V26" i="1"/>
  <c r="S27" i="1"/>
  <c r="V27" i="1"/>
  <c r="S28" i="1"/>
  <c r="V28" i="1"/>
  <c r="S29" i="1"/>
  <c r="V29" i="1"/>
  <c r="S30" i="1"/>
  <c r="V30" i="1"/>
  <c r="S31" i="1"/>
  <c r="V31" i="1"/>
  <c r="S32" i="1"/>
  <c r="V32" i="1"/>
  <c r="S33" i="1"/>
  <c r="V33" i="1"/>
  <c r="S34" i="1"/>
  <c r="V34" i="1"/>
  <c r="S35" i="1"/>
  <c r="V35" i="1"/>
  <c r="S36" i="1"/>
  <c r="V36" i="1"/>
  <c r="V37" i="1"/>
  <c r="S38" i="1"/>
  <c r="V38" i="1"/>
  <c r="S39" i="1"/>
  <c r="V39" i="1"/>
  <c r="S40" i="1"/>
  <c r="V40" i="1"/>
  <c r="S41" i="1"/>
  <c r="V41" i="1"/>
  <c r="S42" i="1"/>
  <c r="V42" i="1"/>
  <c r="S43" i="1"/>
  <c r="V43" i="1"/>
  <c r="S44" i="1"/>
  <c r="V44" i="1"/>
  <c r="S45" i="1"/>
  <c r="V45" i="1"/>
  <c r="S46" i="1"/>
  <c r="V46" i="1"/>
  <c r="S47" i="1"/>
  <c r="V47" i="1"/>
  <c r="S48" i="1"/>
  <c r="V48" i="1"/>
  <c r="S49" i="1"/>
  <c r="V49" i="1"/>
  <c r="S50" i="1"/>
  <c r="V50" i="1"/>
  <c r="S51" i="1"/>
  <c r="V51" i="1"/>
  <c r="S52" i="1"/>
  <c r="V52" i="1"/>
  <c r="S53" i="1"/>
  <c r="V53" i="1"/>
  <c r="S54" i="1"/>
  <c r="V54" i="1"/>
  <c r="S55" i="1"/>
  <c r="V55" i="1"/>
  <c r="S56" i="1"/>
  <c r="V56" i="1"/>
  <c r="S57" i="1"/>
  <c r="V57" i="1"/>
  <c r="S58" i="1"/>
  <c r="V58" i="1"/>
  <c r="S59" i="1"/>
  <c r="V59" i="1"/>
  <c r="S60" i="1"/>
  <c r="V60" i="1"/>
  <c r="S61" i="1"/>
  <c r="V61" i="1"/>
  <c r="S62" i="1"/>
  <c r="V62" i="1"/>
  <c r="S63" i="1"/>
  <c r="V63" i="1"/>
  <c r="S64" i="1"/>
  <c r="V64" i="1"/>
  <c r="S65" i="1"/>
  <c r="V65" i="1"/>
  <c r="S66" i="1"/>
  <c r="V66" i="1"/>
  <c r="S67" i="1"/>
  <c r="V67" i="1"/>
  <c r="S68" i="1"/>
  <c r="V68" i="1"/>
  <c r="S69" i="1"/>
  <c r="V69" i="1"/>
  <c r="S70" i="1"/>
  <c r="V70" i="1"/>
  <c r="S71" i="1"/>
  <c r="V71" i="1"/>
  <c r="S72" i="1"/>
  <c r="V72" i="1"/>
  <c r="S73" i="1"/>
  <c r="V73" i="1"/>
  <c r="S74" i="1"/>
  <c r="V74" i="1"/>
  <c r="S75" i="1"/>
  <c r="V75" i="1"/>
  <c r="S76" i="1"/>
  <c r="V76" i="1"/>
  <c r="S77" i="1"/>
  <c r="V77" i="1"/>
  <c r="S78" i="1"/>
  <c r="V78" i="1"/>
  <c r="S79" i="1"/>
  <c r="V79" i="1"/>
  <c r="S80" i="1"/>
  <c r="V80" i="1"/>
  <c r="S81" i="1"/>
  <c r="V81" i="1"/>
  <c r="S82" i="1"/>
  <c r="V82" i="1"/>
  <c r="S83" i="1"/>
  <c r="V83" i="1"/>
  <c r="S84" i="1"/>
  <c r="V84" i="1"/>
  <c r="S85" i="1"/>
  <c r="V85" i="1"/>
  <c r="S86" i="1"/>
  <c r="V86" i="1"/>
  <c r="S87" i="1"/>
  <c r="V87" i="1"/>
  <c r="S88" i="1"/>
  <c r="V88" i="1"/>
  <c r="S89" i="1"/>
  <c r="V89" i="1"/>
  <c r="S90" i="1"/>
  <c r="V90" i="1"/>
  <c r="S91" i="1"/>
  <c r="V91" i="1"/>
  <c r="S92" i="1"/>
  <c r="V92" i="1"/>
  <c r="S93" i="1"/>
  <c r="V93" i="1"/>
  <c r="S94" i="1"/>
  <c r="V94" i="1"/>
  <c r="S95" i="1"/>
  <c r="V95" i="1"/>
  <c r="S96" i="1"/>
  <c r="V96" i="1"/>
  <c r="S97" i="1"/>
  <c r="V97" i="1"/>
  <c r="S98" i="1"/>
  <c r="V98" i="1"/>
  <c r="S99" i="1"/>
  <c r="V99" i="1"/>
  <c r="S100" i="1"/>
  <c r="V100" i="1"/>
  <c r="S101" i="1"/>
  <c r="V101" i="1"/>
  <c r="S102" i="1"/>
  <c r="V102" i="1"/>
  <c r="S103" i="1"/>
  <c r="V103" i="1"/>
  <c r="S104" i="1"/>
  <c r="V104" i="1"/>
  <c r="S105" i="1"/>
  <c r="V105" i="1"/>
  <c r="S106" i="1"/>
  <c r="V106" i="1"/>
  <c r="S107" i="1"/>
  <c r="V107" i="1"/>
  <c r="S108" i="1"/>
  <c r="V108" i="1"/>
  <c r="S109" i="1"/>
  <c r="V109" i="1"/>
  <c r="S110" i="1"/>
  <c r="V110" i="1"/>
  <c r="S111" i="1"/>
  <c r="V111" i="1"/>
  <c r="S112" i="1"/>
  <c r="V112" i="1"/>
  <c r="S113" i="1"/>
  <c r="V113" i="1"/>
  <c r="S114" i="1"/>
  <c r="V114" i="1"/>
  <c r="S115" i="1"/>
  <c r="V115" i="1"/>
  <c r="S116" i="1"/>
  <c r="V116" i="1"/>
  <c r="S117" i="1"/>
  <c r="V117" i="1"/>
  <c r="S118" i="1"/>
  <c r="V118" i="1"/>
  <c r="S119" i="1"/>
  <c r="V119" i="1"/>
  <c r="S120" i="1"/>
  <c r="V120" i="1"/>
  <c r="S121" i="1"/>
  <c r="V121" i="1"/>
  <c r="S122" i="1"/>
  <c r="V122" i="1"/>
  <c r="S123" i="1"/>
  <c r="V123" i="1"/>
  <c r="S124" i="1"/>
  <c r="V124" i="1"/>
  <c r="S125" i="1"/>
  <c r="V125" i="1"/>
  <c r="S126" i="1"/>
  <c r="V126" i="1"/>
  <c r="S127" i="1"/>
  <c r="V127" i="1"/>
  <c r="S128" i="1"/>
  <c r="V128" i="1"/>
  <c r="S129" i="1"/>
  <c r="V129" i="1"/>
  <c r="S130" i="1"/>
  <c r="V130" i="1"/>
  <c r="S131" i="1"/>
  <c r="V131" i="1"/>
  <c r="S132" i="1"/>
  <c r="V132" i="1"/>
  <c r="S133" i="1"/>
  <c r="V133" i="1"/>
  <c r="S134" i="1"/>
  <c r="V134" i="1"/>
  <c r="S135" i="1"/>
  <c r="V135" i="1"/>
  <c r="S136" i="1"/>
  <c r="V136" i="1"/>
  <c r="S137" i="1"/>
  <c r="V137" i="1"/>
  <c r="S138" i="1"/>
  <c r="V138" i="1"/>
  <c r="S139" i="1"/>
  <c r="V139" i="1"/>
  <c r="S140" i="1"/>
  <c r="V140" i="1"/>
  <c r="S141" i="1"/>
  <c r="V141" i="1"/>
  <c r="S142" i="1"/>
  <c r="V142" i="1"/>
  <c r="S143" i="1"/>
  <c r="V143" i="1"/>
  <c r="S144" i="1"/>
  <c r="V144" i="1"/>
  <c r="S145" i="1"/>
  <c r="V145" i="1"/>
  <c r="S146" i="1"/>
  <c r="V146" i="1"/>
  <c r="S147" i="1"/>
  <c r="V147" i="1"/>
  <c r="S148" i="1"/>
  <c r="V148" i="1"/>
  <c r="S149" i="1"/>
  <c r="V149" i="1"/>
  <c r="S150" i="1"/>
  <c r="V150" i="1"/>
  <c r="S151" i="1"/>
  <c r="V151" i="1"/>
  <c r="S152" i="1"/>
  <c r="V152" i="1"/>
  <c r="S153" i="1"/>
  <c r="V153" i="1"/>
  <c r="S154" i="1"/>
  <c r="V154" i="1"/>
  <c r="S155" i="1"/>
  <c r="V155" i="1"/>
  <c r="S156" i="1"/>
  <c r="V156" i="1"/>
  <c r="S157" i="1"/>
  <c r="V157" i="1"/>
  <c r="S158" i="1"/>
  <c r="V158" i="1"/>
  <c r="S159" i="1"/>
  <c r="V159" i="1"/>
  <c r="S160" i="1"/>
  <c r="V160" i="1"/>
  <c r="S161" i="1"/>
  <c r="V161" i="1"/>
  <c r="S162" i="1"/>
  <c r="V162" i="1"/>
  <c r="S163" i="1"/>
  <c r="V163" i="1"/>
  <c r="S164" i="1"/>
  <c r="V164" i="1"/>
  <c r="S165" i="1"/>
  <c r="V165" i="1"/>
  <c r="S166" i="1"/>
  <c r="V166" i="1"/>
  <c r="S167" i="1"/>
  <c r="V167" i="1"/>
  <c r="S168" i="1"/>
  <c r="V168" i="1"/>
  <c r="S169" i="1"/>
  <c r="V169" i="1"/>
  <c r="S170" i="1"/>
  <c r="V170" i="1"/>
  <c r="S171" i="1"/>
  <c r="V171" i="1"/>
  <c r="S172" i="1"/>
  <c r="V172" i="1"/>
  <c r="S173" i="1"/>
  <c r="V173" i="1"/>
  <c r="S174" i="1"/>
  <c r="V174" i="1"/>
  <c r="S175" i="1"/>
  <c r="V175" i="1"/>
  <c r="S176" i="1"/>
  <c r="V176" i="1"/>
  <c r="S177" i="1"/>
  <c r="V177" i="1"/>
  <c r="S178" i="1"/>
  <c r="V178" i="1"/>
  <c r="S179" i="1"/>
  <c r="V179" i="1"/>
  <c r="S180" i="1"/>
  <c r="V180" i="1"/>
  <c r="S181" i="1"/>
  <c r="V181" i="1"/>
  <c r="S182" i="1"/>
  <c r="V182" i="1"/>
  <c r="S183" i="1"/>
  <c r="V183" i="1"/>
  <c r="S184" i="1"/>
  <c r="V184" i="1"/>
  <c r="S185" i="1"/>
  <c r="V185" i="1"/>
  <c r="S186" i="1"/>
  <c r="V186" i="1"/>
  <c r="S187" i="1"/>
  <c r="V187" i="1"/>
  <c r="S188" i="1"/>
  <c r="V188" i="1"/>
  <c r="S189" i="1"/>
  <c r="V189" i="1"/>
  <c r="S190" i="1"/>
  <c r="V190" i="1"/>
  <c r="S191" i="1"/>
  <c r="V191" i="1"/>
  <c r="S192" i="1"/>
  <c r="V192" i="1"/>
  <c r="S193" i="1"/>
  <c r="V193" i="1"/>
  <c r="S194" i="1"/>
  <c r="V194" i="1"/>
  <c r="S195" i="1"/>
  <c r="V195" i="1"/>
  <c r="S196" i="1"/>
  <c r="V196" i="1"/>
  <c r="S197" i="1"/>
  <c r="V197" i="1"/>
  <c r="S198" i="1"/>
  <c r="V198" i="1"/>
  <c r="S199" i="1"/>
  <c r="V199" i="1"/>
  <c r="S200" i="1"/>
  <c r="V200" i="1"/>
  <c r="S201" i="1"/>
  <c r="V201" i="1"/>
  <c r="S202" i="1"/>
  <c r="V202" i="1"/>
  <c r="S203" i="1"/>
  <c r="V203" i="1"/>
  <c r="S204" i="1"/>
  <c r="V204" i="1"/>
  <c r="S205" i="1"/>
  <c r="V205" i="1"/>
  <c r="S206" i="1"/>
  <c r="V206" i="1"/>
  <c r="S207" i="1"/>
  <c r="V207" i="1"/>
  <c r="S208" i="1"/>
  <c r="V208" i="1"/>
  <c r="S209" i="1"/>
  <c r="V209" i="1"/>
  <c r="S210" i="1"/>
  <c r="V210" i="1"/>
  <c r="S211" i="1"/>
  <c r="V211" i="1"/>
  <c r="S212" i="1"/>
  <c r="V212" i="1"/>
  <c r="S213" i="1"/>
  <c r="V213" i="1"/>
  <c r="S214" i="1"/>
  <c r="V214" i="1"/>
  <c r="S215" i="1"/>
  <c r="V215" i="1"/>
  <c r="S216" i="1"/>
  <c r="V216" i="1"/>
  <c r="S217" i="1"/>
  <c r="V217" i="1"/>
  <c r="S218" i="1"/>
  <c r="V218" i="1"/>
  <c r="S219" i="1"/>
  <c r="V219" i="1"/>
  <c r="S220" i="1"/>
  <c r="V220" i="1"/>
  <c r="S221" i="1"/>
  <c r="V221" i="1"/>
  <c r="S222" i="1"/>
  <c r="V222" i="1"/>
  <c r="S223" i="1"/>
  <c r="V223" i="1"/>
  <c r="S224" i="1"/>
  <c r="V224" i="1"/>
  <c r="S225" i="1"/>
  <c r="V225" i="1"/>
  <c r="S226" i="1"/>
  <c r="V226" i="1"/>
  <c r="S227" i="1"/>
  <c r="V227" i="1"/>
  <c r="S228" i="1"/>
  <c r="V228" i="1"/>
  <c r="S229" i="1"/>
  <c r="V229" i="1"/>
  <c r="S230" i="1"/>
  <c r="V230" i="1"/>
  <c r="S231" i="1"/>
  <c r="V231" i="1"/>
  <c r="S232" i="1"/>
  <c r="V232" i="1"/>
  <c r="S233" i="1"/>
  <c r="V233" i="1"/>
  <c r="S234" i="1"/>
  <c r="V234" i="1"/>
  <c r="S235" i="1"/>
  <c r="V235" i="1"/>
  <c r="S236" i="1"/>
  <c r="V236" i="1"/>
  <c r="S237" i="1"/>
  <c r="V237" i="1"/>
  <c r="S238" i="1"/>
  <c r="V238" i="1"/>
  <c r="S239" i="1"/>
  <c r="V239" i="1"/>
  <c r="S240" i="1"/>
  <c r="V240" i="1"/>
  <c r="S241" i="1"/>
  <c r="V241" i="1"/>
  <c r="S242" i="1"/>
  <c r="V242" i="1"/>
  <c r="S243" i="1"/>
  <c r="V243" i="1"/>
  <c r="S244" i="1"/>
  <c r="V244" i="1"/>
  <c r="S245" i="1"/>
  <c r="V245" i="1"/>
  <c r="S246" i="1"/>
  <c r="V246" i="1"/>
  <c r="S247" i="1"/>
  <c r="V247" i="1"/>
  <c r="S248" i="1"/>
  <c r="V248" i="1"/>
  <c r="S249" i="1"/>
  <c r="V249" i="1"/>
  <c r="S250" i="1"/>
  <c r="V250" i="1"/>
  <c r="S251" i="1"/>
  <c r="V251" i="1"/>
  <c r="S252" i="1"/>
  <c r="V252" i="1"/>
  <c r="S253" i="1"/>
  <c r="V253" i="1"/>
  <c r="S254" i="1"/>
  <c r="V254" i="1"/>
  <c r="S255" i="1"/>
  <c r="V255" i="1"/>
  <c r="S256" i="1"/>
  <c r="V256" i="1"/>
  <c r="S257" i="1"/>
  <c r="V257" i="1"/>
  <c r="S258" i="1"/>
  <c r="V258" i="1"/>
  <c r="S259" i="1"/>
  <c r="V259" i="1"/>
  <c r="S260" i="1"/>
  <c r="V260" i="1"/>
  <c r="S261" i="1"/>
  <c r="V261" i="1"/>
  <c r="S262" i="1"/>
  <c r="V262" i="1"/>
  <c r="S263" i="1"/>
  <c r="V263" i="1"/>
  <c r="S264" i="1"/>
  <c r="V264" i="1"/>
  <c r="S265" i="1"/>
  <c r="V265" i="1"/>
  <c r="S266" i="1"/>
  <c r="V266" i="1"/>
  <c r="S267" i="1"/>
  <c r="V267" i="1"/>
  <c r="S268" i="1"/>
  <c r="V268" i="1"/>
  <c r="S269" i="1"/>
  <c r="V269" i="1"/>
  <c r="S270" i="1"/>
  <c r="V270" i="1"/>
  <c r="S271" i="1"/>
  <c r="V271" i="1"/>
  <c r="S272" i="1"/>
  <c r="V272" i="1"/>
  <c r="S273" i="1"/>
  <c r="V273" i="1"/>
  <c r="S274" i="1"/>
  <c r="V274" i="1"/>
  <c r="S275" i="1"/>
  <c r="V275" i="1"/>
  <c r="S276" i="1"/>
  <c r="V276" i="1"/>
  <c r="S277" i="1"/>
  <c r="V277" i="1"/>
  <c r="S278" i="1"/>
  <c r="V278" i="1"/>
  <c r="S279" i="1"/>
  <c r="V279" i="1"/>
  <c r="S280" i="1"/>
  <c r="V280" i="1"/>
  <c r="S281" i="1"/>
  <c r="V281" i="1"/>
  <c r="S282" i="1"/>
  <c r="V282" i="1"/>
  <c r="S283" i="1"/>
  <c r="V283" i="1"/>
  <c r="S284" i="1"/>
  <c r="V284" i="1"/>
  <c r="S285" i="1"/>
  <c r="V285" i="1"/>
  <c r="S286" i="1"/>
  <c r="V286" i="1"/>
  <c r="S287" i="1"/>
  <c r="V287" i="1"/>
  <c r="S288" i="1"/>
  <c r="V288" i="1"/>
  <c r="S289" i="1"/>
  <c r="V289" i="1"/>
  <c r="S290" i="1"/>
  <c r="V290" i="1"/>
  <c r="S291" i="1"/>
  <c r="V291" i="1"/>
  <c r="S292" i="1"/>
  <c r="V292" i="1"/>
  <c r="S293" i="1"/>
  <c r="V293" i="1"/>
  <c r="S294" i="1"/>
  <c r="V294" i="1"/>
  <c r="S295" i="1"/>
  <c r="V295" i="1"/>
  <c r="S296" i="1"/>
  <c r="V296" i="1"/>
  <c r="S297" i="1"/>
  <c r="V297" i="1"/>
  <c r="S298" i="1"/>
  <c r="V298" i="1"/>
  <c r="S299" i="1"/>
  <c r="V299" i="1"/>
  <c r="S300" i="1"/>
  <c r="V300" i="1"/>
  <c r="S301" i="1"/>
  <c r="V301" i="1"/>
  <c r="S302" i="1"/>
  <c r="V302" i="1"/>
  <c r="S303" i="1"/>
  <c r="V303" i="1"/>
  <c r="S304" i="1"/>
  <c r="V304" i="1"/>
  <c r="S305" i="1"/>
  <c r="V305" i="1"/>
  <c r="S306" i="1"/>
  <c r="V306" i="1"/>
  <c r="S307" i="1"/>
  <c r="V307" i="1"/>
  <c r="S308" i="1"/>
  <c r="V308" i="1"/>
  <c r="S309" i="1"/>
  <c r="V309" i="1"/>
  <c r="S310" i="1"/>
  <c r="V310" i="1"/>
  <c r="S311" i="1"/>
  <c r="V311" i="1"/>
  <c r="S312" i="1"/>
  <c r="V312" i="1"/>
  <c r="S313" i="1"/>
  <c r="V313" i="1"/>
  <c r="S314" i="1"/>
  <c r="V314" i="1"/>
  <c r="S315" i="1"/>
  <c r="V315" i="1"/>
  <c r="S316" i="1"/>
  <c r="V316" i="1"/>
  <c r="S317" i="1"/>
  <c r="V317" i="1"/>
  <c r="S318" i="1"/>
  <c r="V318" i="1"/>
  <c r="S319" i="1"/>
  <c r="V319" i="1"/>
  <c r="S320" i="1"/>
  <c r="V320" i="1"/>
  <c r="S321" i="1"/>
  <c r="V321" i="1"/>
  <c r="S322" i="1"/>
  <c r="V322" i="1"/>
  <c r="S323" i="1"/>
  <c r="V323" i="1"/>
  <c r="S324" i="1"/>
  <c r="V324" i="1"/>
  <c r="S325" i="1"/>
  <c r="V325" i="1"/>
  <c r="S326" i="1"/>
  <c r="V326" i="1"/>
  <c r="S327" i="1"/>
  <c r="V327" i="1"/>
  <c r="S328" i="1"/>
  <c r="V328" i="1"/>
  <c r="S329" i="1"/>
  <c r="V329" i="1"/>
  <c r="S330" i="1"/>
  <c r="V330" i="1"/>
  <c r="S331" i="1"/>
  <c r="V331" i="1"/>
  <c r="S332" i="1"/>
  <c r="V332" i="1"/>
  <c r="S333" i="1"/>
  <c r="V333" i="1"/>
  <c r="S334" i="1"/>
  <c r="V334" i="1"/>
  <c r="S335" i="1"/>
  <c r="V335" i="1"/>
  <c r="S336" i="1"/>
  <c r="V336" i="1"/>
  <c r="S337" i="1"/>
  <c r="V337" i="1"/>
  <c r="S338" i="1"/>
  <c r="V338" i="1"/>
  <c r="S339" i="1"/>
  <c r="V339" i="1"/>
  <c r="S340" i="1"/>
  <c r="V340" i="1"/>
  <c r="S341" i="1"/>
  <c r="V341" i="1"/>
  <c r="S342" i="1"/>
  <c r="V342" i="1"/>
  <c r="S343" i="1"/>
  <c r="V343" i="1"/>
  <c r="S344" i="1"/>
  <c r="V344" i="1"/>
  <c r="S345" i="1"/>
  <c r="V345" i="1"/>
  <c r="S346" i="1"/>
  <c r="V346" i="1"/>
  <c r="S347" i="1"/>
  <c r="V347" i="1"/>
  <c r="S348" i="1"/>
  <c r="V348" i="1"/>
  <c r="S349" i="1"/>
  <c r="V349" i="1"/>
  <c r="S350" i="1"/>
  <c r="V350" i="1"/>
  <c r="S351" i="1"/>
  <c r="V351" i="1"/>
  <c r="S352" i="1"/>
  <c r="V352" i="1"/>
  <c r="S353" i="1"/>
  <c r="V353" i="1"/>
  <c r="S354" i="1"/>
  <c r="V354" i="1"/>
  <c r="S355" i="1"/>
  <c r="V355" i="1"/>
  <c r="S356" i="1"/>
  <c r="V356" i="1"/>
  <c r="S357" i="1"/>
  <c r="V357" i="1"/>
  <c r="S358" i="1"/>
  <c r="V358" i="1"/>
  <c r="S359" i="1"/>
  <c r="V359" i="1"/>
  <c r="S360" i="1"/>
  <c r="V360" i="1"/>
  <c r="S361" i="1"/>
  <c r="V361" i="1"/>
  <c r="S362" i="1"/>
  <c r="V362" i="1"/>
  <c r="S363" i="1"/>
  <c r="V363" i="1"/>
  <c r="S364" i="1"/>
  <c r="V364" i="1"/>
  <c r="S365" i="1"/>
  <c r="V365" i="1"/>
  <c r="S366" i="1"/>
  <c r="V366" i="1"/>
  <c r="S367" i="1"/>
  <c r="V367" i="1"/>
  <c r="S368" i="1"/>
  <c r="V368" i="1"/>
  <c r="S369" i="1"/>
  <c r="V369" i="1"/>
  <c r="P342" i="1" l="1"/>
  <c r="P345" i="1"/>
  <c r="P346" i="1"/>
  <c r="M342" i="1"/>
  <c r="M345" i="1"/>
  <c r="M346" i="1"/>
  <c r="G41" i="1" l="1"/>
  <c r="G343" i="1"/>
  <c r="G344" i="1"/>
  <c r="G62" i="1"/>
  <c r="G63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J364" i="1" l="1"/>
  <c r="P364" i="1"/>
  <c r="M364" i="1"/>
  <c r="J356" i="1"/>
  <c r="P356" i="1"/>
  <c r="M356" i="1"/>
  <c r="J348" i="1"/>
  <c r="P348" i="1"/>
  <c r="M348" i="1"/>
  <c r="J367" i="1"/>
  <c r="M367" i="1"/>
  <c r="P367" i="1"/>
  <c r="J359" i="1"/>
  <c r="M359" i="1"/>
  <c r="P359" i="1"/>
  <c r="J351" i="1"/>
  <c r="M351" i="1"/>
  <c r="P351" i="1"/>
  <c r="J343" i="1"/>
  <c r="M343" i="1"/>
  <c r="P343" i="1"/>
  <c r="J366" i="1"/>
  <c r="M366" i="1"/>
  <c r="P366" i="1"/>
  <c r="J362" i="1"/>
  <c r="M362" i="1"/>
  <c r="P362" i="1"/>
  <c r="J358" i="1"/>
  <c r="M358" i="1"/>
  <c r="P358" i="1"/>
  <c r="J354" i="1"/>
  <c r="M354" i="1"/>
  <c r="P354" i="1"/>
  <c r="J350" i="1"/>
  <c r="M350" i="1"/>
  <c r="P350" i="1"/>
  <c r="J63" i="1"/>
  <c r="P63" i="1"/>
  <c r="M63" i="1"/>
  <c r="J41" i="1"/>
  <c r="P41" i="1"/>
  <c r="M41" i="1"/>
  <c r="J368" i="1"/>
  <c r="P368" i="1"/>
  <c r="M368" i="1"/>
  <c r="J360" i="1"/>
  <c r="P360" i="1"/>
  <c r="M360" i="1"/>
  <c r="J352" i="1"/>
  <c r="P352" i="1"/>
  <c r="M352" i="1"/>
  <c r="J344" i="1"/>
  <c r="P344" i="1"/>
  <c r="M344" i="1"/>
  <c r="J363" i="1"/>
  <c r="M363" i="1"/>
  <c r="P363" i="1"/>
  <c r="J355" i="1"/>
  <c r="M355" i="1"/>
  <c r="P355" i="1"/>
  <c r="J347" i="1"/>
  <c r="M347" i="1"/>
  <c r="P347" i="1"/>
  <c r="J369" i="1"/>
  <c r="P369" i="1"/>
  <c r="M369" i="1"/>
  <c r="J365" i="1"/>
  <c r="P365" i="1"/>
  <c r="M365" i="1"/>
  <c r="J361" i="1"/>
  <c r="P361" i="1"/>
  <c r="M361" i="1"/>
  <c r="J357" i="1"/>
  <c r="P357" i="1"/>
  <c r="M357" i="1"/>
  <c r="J353" i="1"/>
  <c r="P353" i="1"/>
  <c r="M353" i="1"/>
  <c r="J349" i="1"/>
  <c r="P349" i="1"/>
  <c r="M349" i="1"/>
  <c r="J62" i="1"/>
  <c r="M62" i="1"/>
  <c r="P62" i="1"/>
  <c r="G336" i="1"/>
  <c r="G337" i="1"/>
  <c r="G338" i="1"/>
  <c r="G339" i="1"/>
  <c r="G340" i="1"/>
  <c r="G341" i="1"/>
  <c r="J338" i="1" l="1"/>
  <c r="M338" i="1"/>
  <c r="P338" i="1"/>
  <c r="J341" i="1"/>
  <c r="P341" i="1"/>
  <c r="M341" i="1"/>
  <c r="J339" i="1"/>
  <c r="M339" i="1"/>
  <c r="P339" i="1"/>
  <c r="J337" i="1"/>
  <c r="P337" i="1"/>
  <c r="M337" i="1"/>
  <c r="J340" i="1"/>
  <c r="P340" i="1"/>
  <c r="M340" i="1"/>
  <c r="J336" i="1"/>
  <c r="P336" i="1"/>
  <c r="M33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209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179" i="1"/>
  <c r="G180" i="1"/>
  <c r="G181" i="1"/>
  <c r="G182" i="1"/>
  <c r="J243" i="1" l="1"/>
  <c r="P243" i="1"/>
  <c r="M243" i="1"/>
  <c r="J235" i="1"/>
  <c r="P235" i="1"/>
  <c r="M235" i="1"/>
  <c r="J227" i="1"/>
  <c r="P227" i="1"/>
  <c r="M227" i="1"/>
  <c r="J219" i="1"/>
  <c r="P219" i="1"/>
  <c r="M219" i="1"/>
  <c r="J211" i="1"/>
  <c r="P211" i="1"/>
  <c r="M211" i="1"/>
  <c r="J202" i="1"/>
  <c r="P202" i="1"/>
  <c r="M202" i="1"/>
  <c r="J194" i="1"/>
  <c r="P194" i="1"/>
  <c r="M194" i="1"/>
  <c r="J186" i="1"/>
  <c r="P186" i="1"/>
  <c r="M186" i="1"/>
  <c r="J332" i="1"/>
  <c r="P332" i="1"/>
  <c r="M332" i="1"/>
  <c r="J324" i="1"/>
  <c r="P324" i="1"/>
  <c r="M324" i="1"/>
  <c r="J316" i="1"/>
  <c r="P316" i="1"/>
  <c r="M316" i="1"/>
  <c r="J308" i="1"/>
  <c r="P308" i="1"/>
  <c r="M308" i="1"/>
  <c r="J300" i="1"/>
  <c r="P300" i="1"/>
  <c r="M300" i="1"/>
  <c r="J292" i="1"/>
  <c r="P292" i="1"/>
  <c r="M292" i="1"/>
  <c r="J284" i="1"/>
  <c r="P284" i="1"/>
  <c r="M284" i="1"/>
  <c r="J276" i="1"/>
  <c r="P276" i="1"/>
  <c r="M276" i="1"/>
  <c r="J268" i="1"/>
  <c r="P268" i="1"/>
  <c r="M268" i="1"/>
  <c r="J260" i="1"/>
  <c r="P260" i="1"/>
  <c r="M260" i="1"/>
  <c r="J252" i="1"/>
  <c r="P252" i="1"/>
  <c r="M252" i="1"/>
  <c r="J246" i="1"/>
  <c r="P246" i="1"/>
  <c r="M246" i="1"/>
  <c r="J238" i="1"/>
  <c r="P238" i="1"/>
  <c r="M238" i="1"/>
  <c r="J230" i="1"/>
  <c r="P230" i="1"/>
  <c r="M230" i="1"/>
  <c r="J222" i="1"/>
  <c r="P222" i="1"/>
  <c r="M222" i="1"/>
  <c r="J214" i="1"/>
  <c r="P214" i="1"/>
  <c r="M214" i="1"/>
  <c r="J205" i="1"/>
  <c r="P205" i="1"/>
  <c r="M205" i="1"/>
  <c r="J197" i="1"/>
  <c r="P197" i="1"/>
  <c r="M197" i="1"/>
  <c r="J189" i="1"/>
  <c r="P189" i="1"/>
  <c r="M189" i="1"/>
  <c r="J335" i="1"/>
  <c r="M335" i="1"/>
  <c r="P335" i="1"/>
  <c r="J327" i="1"/>
  <c r="M327" i="1"/>
  <c r="P327" i="1"/>
  <c r="J319" i="1"/>
  <c r="M319" i="1"/>
  <c r="P319" i="1"/>
  <c r="J311" i="1"/>
  <c r="M311" i="1"/>
  <c r="P311" i="1"/>
  <c r="J303" i="1"/>
  <c r="M303" i="1"/>
  <c r="P303" i="1"/>
  <c r="J295" i="1"/>
  <c r="M295" i="1"/>
  <c r="P295" i="1"/>
  <c r="J287" i="1"/>
  <c r="M287" i="1"/>
  <c r="P287" i="1"/>
  <c r="J279" i="1"/>
  <c r="M279" i="1"/>
  <c r="P279" i="1"/>
  <c r="J271" i="1"/>
  <c r="M271" i="1"/>
  <c r="P271" i="1"/>
  <c r="J263" i="1"/>
  <c r="M263" i="1"/>
  <c r="P263" i="1"/>
  <c r="J259" i="1"/>
  <c r="P259" i="1"/>
  <c r="M259" i="1"/>
  <c r="J251" i="1"/>
  <c r="P251" i="1"/>
  <c r="M251" i="1"/>
  <c r="J181" i="1"/>
  <c r="P181" i="1"/>
  <c r="M181" i="1"/>
  <c r="J245" i="1"/>
  <c r="P245" i="1"/>
  <c r="M245" i="1"/>
  <c r="J241" i="1"/>
  <c r="P241" i="1"/>
  <c r="M241" i="1"/>
  <c r="J237" i="1"/>
  <c r="P237" i="1"/>
  <c r="M237" i="1"/>
  <c r="J233" i="1"/>
  <c r="P233" i="1"/>
  <c r="M233" i="1"/>
  <c r="J229" i="1"/>
  <c r="P229" i="1"/>
  <c r="M229" i="1"/>
  <c r="J225" i="1"/>
  <c r="P225" i="1"/>
  <c r="M225" i="1"/>
  <c r="J221" i="1"/>
  <c r="P221" i="1"/>
  <c r="M221" i="1"/>
  <c r="J217" i="1"/>
  <c r="P217" i="1"/>
  <c r="M217" i="1"/>
  <c r="J213" i="1"/>
  <c r="P213" i="1"/>
  <c r="M213" i="1"/>
  <c r="J208" i="1"/>
  <c r="P208" i="1"/>
  <c r="M208" i="1"/>
  <c r="J204" i="1"/>
  <c r="P204" i="1"/>
  <c r="M204" i="1"/>
  <c r="J200" i="1"/>
  <c r="P200" i="1"/>
  <c r="M200" i="1"/>
  <c r="J196" i="1"/>
  <c r="P196" i="1"/>
  <c r="M196" i="1"/>
  <c r="J192" i="1"/>
  <c r="P192" i="1"/>
  <c r="M192" i="1"/>
  <c r="J188" i="1"/>
  <c r="P188" i="1"/>
  <c r="M188" i="1"/>
  <c r="J184" i="1"/>
  <c r="P184" i="1"/>
  <c r="M184" i="1"/>
  <c r="J334" i="1"/>
  <c r="M334" i="1"/>
  <c r="P334" i="1"/>
  <c r="J330" i="1"/>
  <c r="M330" i="1"/>
  <c r="P330" i="1"/>
  <c r="J326" i="1"/>
  <c r="M326" i="1"/>
  <c r="P326" i="1"/>
  <c r="J322" i="1"/>
  <c r="M322" i="1"/>
  <c r="P322" i="1"/>
  <c r="J318" i="1"/>
  <c r="M318" i="1"/>
  <c r="P318" i="1"/>
  <c r="J314" i="1"/>
  <c r="M314" i="1"/>
  <c r="P314" i="1"/>
  <c r="J310" i="1"/>
  <c r="M310" i="1"/>
  <c r="P310" i="1"/>
  <c r="J306" i="1"/>
  <c r="M306" i="1"/>
  <c r="P306" i="1"/>
  <c r="J302" i="1"/>
  <c r="M302" i="1"/>
  <c r="P302" i="1"/>
  <c r="J298" i="1"/>
  <c r="M298" i="1"/>
  <c r="P298" i="1"/>
  <c r="J294" i="1"/>
  <c r="M294" i="1"/>
  <c r="P294" i="1"/>
  <c r="J290" i="1"/>
  <c r="M290" i="1"/>
  <c r="P290" i="1"/>
  <c r="J286" i="1"/>
  <c r="P286" i="1"/>
  <c r="M286" i="1"/>
  <c r="J282" i="1"/>
  <c r="P282" i="1"/>
  <c r="M282" i="1"/>
  <c r="J278" i="1"/>
  <c r="P278" i="1"/>
  <c r="M278" i="1"/>
  <c r="J274" i="1"/>
  <c r="P274" i="1"/>
  <c r="M274" i="1"/>
  <c r="J270" i="1"/>
  <c r="P270" i="1"/>
  <c r="M270" i="1"/>
  <c r="J266" i="1"/>
  <c r="P266" i="1"/>
  <c r="M266" i="1"/>
  <c r="J262" i="1"/>
  <c r="P262" i="1"/>
  <c r="M262" i="1"/>
  <c r="J258" i="1"/>
  <c r="P258" i="1"/>
  <c r="M258" i="1"/>
  <c r="J254" i="1"/>
  <c r="P254" i="1"/>
  <c r="M254" i="1"/>
  <c r="J250" i="1"/>
  <c r="P250" i="1"/>
  <c r="M250" i="1"/>
  <c r="J179" i="1"/>
  <c r="P179" i="1"/>
  <c r="M179" i="1"/>
  <c r="J239" i="1"/>
  <c r="M239" i="1"/>
  <c r="P239" i="1"/>
  <c r="J231" i="1"/>
  <c r="M231" i="1"/>
  <c r="P231" i="1"/>
  <c r="J223" i="1"/>
  <c r="M223" i="1"/>
  <c r="P223" i="1"/>
  <c r="J215" i="1"/>
  <c r="M215" i="1"/>
  <c r="P215" i="1"/>
  <c r="J206" i="1"/>
  <c r="P206" i="1"/>
  <c r="M206" i="1"/>
  <c r="J198" i="1"/>
  <c r="P198" i="1"/>
  <c r="M198" i="1"/>
  <c r="J190" i="1"/>
  <c r="P190" i="1"/>
  <c r="M190" i="1"/>
  <c r="J209" i="1"/>
  <c r="P209" i="1"/>
  <c r="M209" i="1"/>
  <c r="J328" i="1"/>
  <c r="P328" i="1"/>
  <c r="M328" i="1"/>
  <c r="J320" i="1"/>
  <c r="P320" i="1"/>
  <c r="M320" i="1"/>
  <c r="J312" i="1"/>
  <c r="P312" i="1"/>
  <c r="M312" i="1"/>
  <c r="J304" i="1"/>
  <c r="P304" i="1"/>
  <c r="M304" i="1"/>
  <c r="J296" i="1"/>
  <c r="P296" i="1"/>
  <c r="M296" i="1"/>
  <c r="J288" i="1"/>
  <c r="P288" i="1"/>
  <c r="M288" i="1"/>
  <c r="J280" i="1"/>
  <c r="P280" i="1"/>
  <c r="M280" i="1"/>
  <c r="J272" i="1"/>
  <c r="P272" i="1"/>
  <c r="M272" i="1"/>
  <c r="J264" i="1"/>
  <c r="P264" i="1"/>
  <c r="M264" i="1"/>
  <c r="J256" i="1"/>
  <c r="P256" i="1"/>
  <c r="M256" i="1"/>
  <c r="J248" i="1"/>
  <c r="P248" i="1"/>
  <c r="M248" i="1"/>
  <c r="J182" i="1"/>
  <c r="P182" i="1"/>
  <c r="M182" i="1"/>
  <c r="J242" i="1"/>
  <c r="P242" i="1"/>
  <c r="M242" i="1"/>
  <c r="J234" i="1"/>
  <c r="P234" i="1"/>
  <c r="M234" i="1"/>
  <c r="J226" i="1"/>
  <c r="P226" i="1"/>
  <c r="M226" i="1"/>
  <c r="J218" i="1"/>
  <c r="P218" i="1"/>
  <c r="M218" i="1"/>
  <c r="J210" i="1"/>
  <c r="P210" i="1"/>
  <c r="M210" i="1"/>
  <c r="J201" i="1"/>
  <c r="P201" i="1"/>
  <c r="M201" i="1"/>
  <c r="J193" i="1"/>
  <c r="P193" i="1"/>
  <c r="M193" i="1"/>
  <c r="J185" i="1"/>
  <c r="P185" i="1"/>
  <c r="M185" i="1"/>
  <c r="J331" i="1"/>
  <c r="M331" i="1"/>
  <c r="P331" i="1"/>
  <c r="J323" i="1"/>
  <c r="M323" i="1"/>
  <c r="P323" i="1"/>
  <c r="J315" i="1"/>
  <c r="M315" i="1"/>
  <c r="P315" i="1"/>
  <c r="J307" i="1"/>
  <c r="M307" i="1"/>
  <c r="P307" i="1"/>
  <c r="J299" i="1"/>
  <c r="M299" i="1"/>
  <c r="P299" i="1"/>
  <c r="J291" i="1"/>
  <c r="M291" i="1"/>
  <c r="P291" i="1"/>
  <c r="J283" i="1"/>
  <c r="P283" i="1"/>
  <c r="M283" i="1"/>
  <c r="J275" i="1"/>
  <c r="P275" i="1"/>
  <c r="M275" i="1"/>
  <c r="J267" i="1"/>
  <c r="P267" i="1"/>
  <c r="M267" i="1"/>
  <c r="J255" i="1"/>
  <c r="M255" i="1"/>
  <c r="P255" i="1"/>
  <c r="J247" i="1"/>
  <c r="M247" i="1"/>
  <c r="P247" i="1"/>
  <c r="J180" i="1"/>
  <c r="P180" i="1"/>
  <c r="M180" i="1"/>
  <c r="J244" i="1"/>
  <c r="P244" i="1"/>
  <c r="M244" i="1"/>
  <c r="J240" i="1"/>
  <c r="P240" i="1"/>
  <c r="M240" i="1"/>
  <c r="J236" i="1"/>
  <c r="P236" i="1"/>
  <c r="M236" i="1"/>
  <c r="J232" i="1"/>
  <c r="P232" i="1"/>
  <c r="M232" i="1"/>
  <c r="J228" i="1"/>
  <c r="P228" i="1"/>
  <c r="M228" i="1"/>
  <c r="J224" i="1"/>
  <c r="P224" i="1"/>
  <c r="M224" i="1"/>
  <c r="J220" i="1"/>
  <c r="P220" i="1"/>
  <c r="M220" i="1"/>
  <c r="J216" i="1"/>
  <c r="P216" i="1"/>
  <c r="M216" i="1"/>
  <c r="J212" i="1"/>
  <c r="P212" i="1"/>
  <c r="M212" i="1"/>
  <c r="J207" i="1"/>
  <c r="M207" i="1"/>
  <c r="P207" i="1"/>
  <c r="J203" i="1"/>
  <c r="P203" i="1"/>
  <c r="M203" i="1"/>
  <c r="J199" i="1"/>
  <c r="M199" i="1"/>
  <c r="P199" i="1"/>
  <c r="J195" i="1"/>
  <c r="P195" i="1"/>
  <c r="M195" i="1"/>
  <c r="J191" i="1"/>
  <c r="M191" i="1"/>
  <c r="P191" i="1"/>
  <c r="J187" i="1"/>
  <c r="P187" i="1"/>
  <c r="M187" i="1"/>
  <c r="J183" i="1"/>
  <c r="M183" i="1"/>
  <c r="P183" i="1"/>
  <c r="J333" i="1"/>
  <c r="P333" i="1"/>
  <c r="M333" i="1"/>
  <c r="J329" i="1"/>
  <c r="P329" i="1"/>
  <c r="M329" i="1"/>
  <c r="J325" i="1"/>
  <c r="P325" i="1"/>
  <c r="M325" i="1"/>
  <c r="J321" i="1"/>
  <c r="P321" i="1"/>
  <c r="M321" i="1"/>
  <c r="J317" i="1"/>
  <c r="P317" i="1"/>
  <c r="M317" i="1"/>
  <c r="J313" i="1"/>
  <c r="P313" i="1"/>
  <c r="M313" i="1"/>
  <c r="J309" i="1"/>
  <c r="P309" i="1"/>
  <c r="M309" i="1"/>
  <c r="J305" i="1"/>
  <c r="P305" i="1"/>
  <c r="M305" i="1"/>
  <c r="J301" i="1"/>
  <c r="P301" i="1"/>
  <c r="M301" i="1"/>
  <c r="J297" i="1"/>
  <c r="P297" i="1"/>
  <c r="M297" i="1"/>
  <c r="J293" i="1"/>
  <c r="P293" i="1"/>
  <c r="M293" i="1"/>
  <c r="J289" i="1"/>
  <c r="P289" i="1"/>
  <c r="M289" i="1"/>
  <c r="J285" i="1"/>
  <c r="P285" i="1"/>
  <c r="M285" i="1"/>
  <c r="J281" i="1"/>
  <c r="P281" i="1"/>
  <c r="M281" i="1"/>
  <c r="J277" i="1"/>
  <c r="P277" i="1"/>
  <c r="M277" i="1"/>
  <c r="J273" i="1"/>
  <c r="P273" i="1"/>
  <c r="M273" i="1"/>
  <c r="J269" i="1"/>
  <c r="P269" i="1"/>
  <c r="M269" i="1"/>
  <c r="J265" i="1"/>
  <c r="P265" i="1"/>
  <c r="M265" i="1"/>
  <c r="J261" i="1"/>
  <c r="P261" i="1"/>
  <c r="M261" i="1"/>
  <c r="J257" i="1"/>
  <c r="P257" i="1"/>
  <c r="M257" i="1"/>
  <c r="J253" i="1"/>
  <c r="P253" i="1"/>
  <c r="M253" i="1"/>
  <c r="J249" i="1"/>
  <c r="P249" i="1"/>
  <c r="M249" i="1"/>
  <c r="G88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32" i="1"/>
  <c r="G19" i="1"/>
  <c r="G9" i="1"/>
  <c r="G10" i="1"/>
  <c r="G4" i="1"/>
  <c r="G3" i="1"/>
  <c r="G5" i="1"/>
  <c r="G6" i="1"/>
  <c r="G7" i="1"/>
  <c r="G8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  <c r="J29" i="1" l="1"/>
  <c r="P29" i="1"/>
  <c r="M29" i="1"/>
  <c r="J25" i="1"/>
  <c r="P25" i="1"/>
  <c r="M25" i="1"/>
  <c r="J21" i="1"/>
  <c r="P21" i="1"/>
  <c r="M21" i="1"/>
  <c r="J16" i="1"/>
  <c r="P16" i="1"/>
  <c r="M16" i="1"/>
  <c r="J12" i="1"/>
  <c r="P12" i="1"/>
  <c r="M12" i="1"/>
  <c r="J6" i="1"/>
  <c r="P6" i="1"/>
  <c r="M6" i="1"/>
  <c r="J10" i="1"/>
  <c r="P10" i="1"/>
  <c r="M10" i="1"/>
  <c r="J178" i="1"/>
  <c r="P178" i="1"/>
  <c r="M178" i="1"/>
  <c r="J174" i="1"/>
  <c r="P174" i="1"/>
  <c r="M174" i="1"/>
  <c r="J170" i="1"/>
  <c r="P170" i="1"/>
  <c r="M170" i="1"/>
  <c r="J166" i="1"/>
  <c r="P166" i="1"/>
  <c r="M166" i="1"/>
  <c r="J162" i="1"/>
  <c r="P162" i="1"/>
  <c r="M162" i="1"/>
  <c r="J158" i="1"/>
  <c r="P158" i="1"/>
  <c r="M158" i="1"/>
  <c r="J154" i="1"/>
  <c r="P154" i="1"/>
  <c r="M154" i="1"/>
  <c r="J150" i="1"/>
  <c r="P150" i="1"/>
  <c r="M150" i="1"/>
  <c r="J146" i="1"/>
  <c r="P146" i="1"/>
  <c r="M146" i="1"/>
  <c r="J142" i="1"/>
  <c r="P142" i="1"/>
  <c r="M142" i="1"/>
  <c r="J138" i="1"/>
  <c r="P138" i="1"/>
  <c r="M138" i="1"/>
  <c r="J134" i="1"/>
  <c r="P134" i="1"/>
  <c r="M134" i="1"/>
  <c r="J130" i="1"/>
  <c r="P130" i="1"/>
  <c r="M130" i="1"/>
  <c r="J126" i="1"/>
  <c r="P126" i="1"/>
  <c r="M126" i="1"/>
  <c r="J122" i="1"/>
  <c r="P122" i="1"/>
  <c r="M122" i="1"/>
  <c r="J118" i="1"/>
  <c r="M118" i="1"/>
  <c r="P118" i="1"/>
  <c r="J114" i="1"/>
  <c r="P114" i="1"/>
  <c r="M114" i="1"/>
  <c r="J110" i="1"/>
  <c r="P110" i="1"/>
  <c r="M110" i="1"/>
  <c r="J106" i="1"/>
  <c r="P106" i="1"/>
  <c r="M106" i="1"/>
  <c r="J98" i="1"/>
  <c r="P98" i="1"/>
  <c r="M98" i="1"/>
  <c r="J90" i="1"/>
  <c r="P90" i="1"/>
  <c r="M90" i="1"/>
  <c r="J81" i="1"/>
  <c r="P81" i="1"/>
  <c r="M81" i="1"/>
  <c r="J73" i="1"/>
  <c r="P73" i="1"/>
  <c r="M73" i="1"/>
  <c r="J65" i="1"/>
  <c r="P65" i="1"/>
  <c r="M65" i="1"/>
  <c r="J55" i="1"/>
  <c r="P55" i="1"/>
  <c r="M55" i="1"/>
  <c r="J47" i="1"/>
  <c r="P47" i="1"/>
  <c r="M47" i="1"/>
  <c r="J38" i="1"/>
  <c r="P38" i="1"/>
  <c r="M38" i="1"/>
  <c r="J31" i="1"/>
  <c r="P31" i="1"/>
  <c r="M31" i="1"/>
  <c r="J27" i="1"/>
  <c r="M27" i="1"/>
  <c r="P27" i="1"/>
  <c r="J23" i="1"/>
  <c r="P23" i="1"/>
  <c r="M23" i="1"/>
  <c r="J18" i="1"/>
  <c r="P18" i="1"/>
  <c r="M18" i="1"/>
  <c r="J14" i="1"/>
  <c r="P14" i="1"/>
  <c r="M14" i="1"/>
  <c r="J8" i="1"/>
  <c r="P8" i="1"/>
  <c r="M8" i="1"/>
  <c r="J3" i="1"/>
  <c r="P3" i="1"/>
  <c r="M3" i="1"/>
  <c r="J19" i="1"/>
  <c r="P19" i="1"/>
  <c r="M19" i="1"/>
  <c r="J176" i="1"/>
  <c r="P176" i="1"/>
  <c r="M176" i="1"/>
  <c r="J172" i="1"/>
  <c r="P172" i="1"/>
  <c r="M172" i="1"/>
  <c r="J168" i="1"/>
  <c r="P168" i="1"/>
  <c r="M168" i="1"/>
  <c r="J164" i="1"/>
  <c r="P164" i="1"/>
  <c r="M164" i="1"/>
  <c r="J160" i="1"/>
  <c r="P160" i="1"/>
  <c r="M160" i="1"/>
  <c r="J156" i="1"/>
  <c r="P156" i="1"/>
  <c r="M156" i="1"/>
  <c r="J152" i="1"/>
  <c r="P152" i="1"/>
  <c r="M152" i="1"/>
  <c r="J148" i="1"/>
  <c r="P148" i="1"/>
  <c r="M148" i="1"/>
  <c r="J144" i="1"/>
  <c r="P144" i="1"/>
  <c r="M144" i="1"/>
  <c r="J140" i="1"/>
  <c r="P140" i="1"/>
  <c r="M140" i="1"/>
  <c r="J136" i="1"/>
  <c r="P136" i="1"/>
  <c r="M136" i="1"/>
  <c r="J132" i="1"/>
  <c r="P132" i="1"/>
  <c r="M132" i="1"/>
  <c r="J128" i="1"/>
  <c r="P128" i="1"/>
  <c r="M128" i="1"/>
  <c r="J124" i="1"/>
  <c r="P124" i="1"/>
  <c r="M124" i="1"/>
  <c r="J120" i="1"/>
  <c r="P120" i="1"/>
  <c r="M120" i="1"/>
  <c r="J116" i="1"/>
  <c r="P116" i="1"/>
  <c r="M116" i="1"/>
  <c r="J112" i="1"/>
  <c r="P112" i="1"/>
  <c r="M112" i="1"/>
  <c r="J108" i="1"/>
  <c r="P108" i="1"/>
  <c r="M108" i="1"/>
  <c r="J104" i="1"/>
  <c r="P104" i="1"/>
  <c r="M104" i="1"/>
  <c r="J100" i="1"/>
  <c r="P100" i="1"/>
  <c r="M100" i="1"/>
  <c r="J96" i="1"/>
  <c r="P96" i="1"/>
  <c r="M96" i="1"/>
  <c r="J92" i="1"/>
  <c r="P92" i="1"/>
  <c r="M92" i="1"/>
  <c r="J87" i="1"/>
  <c r="P87" i="1"/>
  <c r="M87" i="1"/>
  <c r="J83" i="1"/>
  <c r="P83" i="1"/>
  <c r="M83" i="1"/>
  <c r="J79" i="1"/>
  <c r="P79" i="1"/>
  <c r="M79" i="1"/>
  <c r="J75" i="1"/>
  <c r="M75" i="1"/>
  <c r="P75" i="1"/>
  <c r="J71" i="1"/>
  <c r="P71" i="1"/>
  <c r="M71" i="1"/>
  <c r="J67" i="1"/>
  <c r="M67" i="1"/>
  <c r="P67" i="1"/>
  <c r="J61" i="1"/>
  <c r="P61" i="1"/>
  <c r="M61" i="1"/>
  <c r="J57" i="1"/>
  <c r="P57" i="1"/>
  <c r="M57" i="1"/>
  <c r="J53" i="1"/>
  <c r="P53" i="1"/>
  <c r="M53" i="1"/>
  <c r="J49" i="1"/>
  <c r="P49" i="1"/>
  <c r="M49" i="1"/>
  <c r="J45" i="1"/>
  <c r="P45" i="1"/>
  <c r="M45" i="1"/>
  <c r="J40" i="1"/>
  <c r="P40" i="1"/>
  <c r="M40" i="1"/>
  <c r="J36" i="1"/>
  <c r="P36" i="1"/>
  <c r="M36" i="1"/>
  <c r="J88" i="1"/>
  <c r="P88" i="1"/>
  <c r="M88" i="1"/>
  <c r="J102" i="1"/>
  <c r="M102" i="1"/>
  <c r="P102" i="1"/>
  <c r="J94" i="1"/>
  <c r="M94" i="1"/>
  <c r="P94" i="1"/>
  <c r="J85" i="1"/>
  <c r="P85" i="1"/>
  <c r="M85" i="1"/>
  <c r="J77" i="1"/>
  <c r="P77" i="1"/>
  <c r="M77" i="1"/>
  <c r="J69" i="1"/>
  <c r="P69" i="1"/>
  <c r="M69" i="1"/>
  <c r="J59" i="1"/>
  <c r="M59" i="1"/>
  <c r="P59" i="1"/>
  <c r="J51" i="1"/>
  <c r="P51" i="1"/>
  <c r="M51" i="1"/>
  <c r="J43" i="1"/>
  <c r="M43" i="1"/>
  <c r="P43" i="1"/>
  <c r="J34" i="1"/>
  <c r="P34" i="1"/>
  <c r="M34" i="1"/>
  <c r="J2" i="1"/>
  <c r="P2" i="1"/>
  <c r="M2" i="1"/>
  <c r="J28" i="1"/>
  <c r="P28" i="1"/>
  <c r="M28" i="1"/>
  <c r="J24" i="1"/>
  <c r="P24" i="1"/>
  <c r="M24" i="1"/>
  <c r="J20" i="1"/>
  <c r="P20" i="1"/>
  <c r="M20" i="1"/>
  <c r="J15" i="1"/>
  <c r="P15" i="1"/>
  <c r="M15" i="1"/>
  <c r="J11" i="1"/>
  <c r="M11" i="1"/>
  <c r="P11" i="1"/>
  <c r="J5" i="1"/>
  <c r="P5" i="1"/>
  <c r="M5" i="1"/>
  <c r="J9" i="1"/>
  <c r="P9" i="1"/>
  <c r="M9" i="1"/>
  <c r="J177" i="1"/>
  <c r="P177" i="1"/>
  <c r="M177" i="1"/>
  <c r="J173" i="1"/>
  <c r="P173" i="1"/>
  <c r="M173" i="1"/>
  <c r="J169" i="1"/>
  <c r="P169" i="1"/>
  <c r="M169" i="1"/>
  <c r="J165" i="1"/>
  <c r="P165" i="1"/>
  <c r="M165" i="1"/>
  <c r="J161" i="1"/>
  <c r="P161" i="1"/>
  <c r="M161" i="1"/>
  <c r="J157" i="1"/>
  <c r="P157" i="1"/>
  <c r="M157" i="1"/>
  <c r="J153" i="1"/>
  <c r="P153" i="1"/>
  <c r="M153" i="1"/>
  <c r="J149" i="1"/>
  <c r="P149" i="1"/>
  <c r="M149" i="1"/>
  <c r="J145" i="1"/>
  <c r="P145" i="1"/>
  <c r="M145" i="1"/>
  <c r="J141" i="1"/>
  <c r="P141" i="1"/>
  <c r="M141" i="1"/>
  <c r="J137" i="1"/>
  <c r="P137" i="1"/>
  <c r="M137" i="1"/>
  <c r="J133" i="1"/>
  <c r="P133" i="1"/>
  <c r="M133" i="1"/>
  <c r="J129" i="1"/>
  <c r="P129" i="1"/>
  <c r="M129" i="1"/>
  <c r="J125" i="1"/>
  <c r="P125" i="1"/>
  <c r="M125" i="1"/>
  <c r="J121" i="1"/>
  <c r="P121" i="1"/>
  <c r="M121" i="1"/>
  <c r="J117" i="1"/>
  <c r="P117" i="1"/>
  <c r="M117" i="1"/>
  <c r="J113" i="1"/>
  <c r="P113" i="1"/>
  <c r="M113" i="1"/>
  <c r="J109" i="1"/>
  <c r="P109" i="1"/>
  <c r="M109" i="1"/>
  <c r="J105" i="1"/>
  <c r="P105" i="1"/>
  <c r="M105" i="1"/>
  <c r="J101" i="1"/>
  <c r="P101" i="1"/>
  <c r="M101" i="1"/>
  <c r="J97" i="1"/>
  <c r="P97" i="1"/>
  <c r="M97" i="1"/>
  <c r="J93" i="1"/>
  <c r="P93" i="1"/>
  <c r="M93" i="1"/>
  <c r="J89" i="1"/>
  <c r="P89" i="1"/>
  <c r="M89" i="1"/>
  <c r="J84" i="1"/>
  <c r="P84" i="1"/>
  <c r="M84" i="1"/>
  <c r="J80" i="1"/>
  <c r="P80" i="1"/>
  <c r="M80" i="1"/>
  <c r="J76" i="1"/>
  <c r="P76" i="1"/>
  <c r="M76" i="1"/>
  <c r="J72" i="1"/>
  <c r="P72" i="1"/>
  <c r="M72" i="1"/>
  <c r="J68" i="1"/>
  <c r="P68" i="1"/>
  <c r="M68" i="1"/>
  <c r="J64" i="1"/>
  <c r="P64" i="1"/>
  <c r="M64" i="1"/>
  <c r="J58" i="1"/>
  <c r="P58" i="1"/>
  <c r="M58" i="1"/>
  <c r="J54" i="1"/>
  <c r="M54" i="1"/>
  <c r="P54" i="1"/>
  <c r="J50" i="1"/>
  <c r="P50" i="1"/>
  <c r="M50" i="1"/>
  <c r="J46" i="1"/>
  <c r="P46" i="1"/>
  <c r="M46" i="1"/>
  <c r="J42" i="1"/>
  <c r="P42" i="1"/>
  <c r="M42" i="1"/>
  <c r="J37" i="1"/>
  <c r="P37" i="1"/>
  <c r="M37" i="1"/>
  <c r="J33" i="1"/>
  <c r="P33" i="1"/>
  <c r="M33" i="1"/>
  <c r="J30" i="1"/>
  <c r="M30" i="1"/>
  <c r="P30" i="1"/>
  <c r="J26" i="1"/>
  <c r="P26" i="1"/>
  <c r="M26" i="1"/>
  <c r="J22" i="1"/>
  <c r="M22" i="1"/>
  <c r="P22" i="1"/>
  <c r="J17" i="1"/>
  <c r="P17" i="1"/>
  <c r="M17" i="1"/>
  <c r="J13" i="1"/>
  <c r="P13" i="1"/>
  <c r="M13" i="1"/>
  <c r="J7" i="1"/>
  <c r="P7" i="1"/>
  <c r="M7" i="1"/>
  <c r="J4" i="1"/>
  <c r="P4" i="1"/>
  <c r="M4" i="1"/>
  <c r="J32" i="1"/>
  <c r="P32" i="1"/>
  <c r="M32" i="1"/>
  <c r="J175" i="1"/>
  <c r="M175" i="1"/>
  <c r="P175" i="1"/>
  <c r="J171" i="1"/>
  <c r="P171" i="1"/>
  <c r="M171" i="1"/>
  <c r="J167" i="1"/>
  <c r="M167" i="1"/>
  <c r="P167" i="1"/>
  <c r="J163" i="1"/>
  <c r="P163" i="1"/>
  <c r="M163" i="1"/>
  <c r="J159" i="1"/>
  <c r="M159" i="1"/>
  <c r="P159" i="1"/>
  <c r="J155" i="1"/>
  <c r="P155" i="1"/>
  <c r="M155" i="1"/>
  <c r="J151" i="1"/>
  <c r="M151" i="1"/>
  <c r="P151" i="1"/>
  <c r="J147" i="1"/>
  <c r="P147" i="1"/>
  <c r="M147" i="1"/>
  <c r="J143" i="1"/>
  <c r="M143" i="1"/>
  <c r="P143" i="1"/>
  <c r="J139" i="1"/>
  <c r="P139" i="1"/>
  <c r="M139" i="1"/>
  <c r="J135" i="1"/>
  <c r="M135" i="1"/>
  <c r="P135" i="1"/>
  <c r="J131" i="1"/>
  <c r="P131" i="1"/>
  <c r="M131" i="1"/>
  <c r="J127" i="1"/>
  <c r="M127" i="1"/>
  <c r="P127" i="1"/>
  <c r="J123" i="1"/>
  <c r="P123" i="1"/>
  <c r="M123" i="1"/>
  <c r="J119" i="1"/>
  <c r="P119" i="1"/>
  <c r="M119" i="1"/>
  <c r="J115" i="1"/>
  <c r="P115" i="1"/>
  <c r="M115" i="1"/>
  <c r="J111" i="1"/>
  <c r="P111" i="1"/>
  <c r="M111" i="1"/>
  <c r="J107" i="1"/>
  <c r="M107" i="1"/>
  <c r="P107" i="1"/>
  <c r="J103" i="1"/>
  <c r="P103" i="1"/>
  <c r="M103" i="1"/>
  <c r="J99" i="1"/>
  <c r="P99" i="1"/>
  <c r="M99" i="1"/>
  <c r="J95" i="1"/>
  <c r="P95" i="1"/>
  <c r="M95" i="1"/>
  <c r="J91" i="1"/>
  <c r="M91" i="1"/>
  <c r="P91" i="1"/>
  <c r="J86" i="1"/>
  <c r="M86" i="1"/>
  <c r="P86" i="1"/>
  <c r="J82" i="1"/>
  <c r="P82" i="1"/>
  <c r="M82" i="1"/>
  <c r="J78" i="1"/>
  <c r="P78" i="1"/>
  <c r="M78" i="1"/>
  <c r="J74" i="1"/>
  <c r="P74" i="1"/>
  <c r="M74" i="1"/>
  <c r="J70" i="1"/>
  <c r="M70" i="1"/>
  <c r="P70" i="1"/>
  <c r="J66" i="1"/>
  <c r="P66" i="1"/>
  <c r="M66" i="1"/>
  <c r="J60" i="1"/>
  <c r="P60" i="1"/>
  <c r="M60" i="1"/>
  <c r="J56" i="1"/>
  <c r="P56" i="1"/>
  <c r="M56" i="1"/>
  <c r="J52" i="1"/>
  <c r="P52" i="1"/>
  <c r="M52" i="1"/>
  <c r="J48" i="1"/>
  <c r="P48" i="1"/>
  <c r="M48" i="1"/>
  <c r="J44" i="1"/>
  <c r="P44" i="1"/>
  <c r="M44" i="1"/>
  <c r="J39" i="1"/>
  <c r="P39" i="1"/>
  <c r="M39" i="1"/>
  <c r="J35" i="1"/>
  <c r="P35" i="1"/>
  <c r="M35" i="1"/>
  <c r="J374" i="1" l="1"/>
  <c r="C2" i="2" s="1"/>
  <c r="S374" i="1"/>
  <c r="C5" i="2" s="1"/>
  <c r="M374" i="1"/>
  <c r="C3" i="2" s="1"/>
  <c r="P374" i="1"/>
  <c r="C4" i="2" s="1"/>
  <c r="V374" i="1"/>
  <c r="C6" i="2" s="1"/>
  <c r="C21" i="2" l="1"/>
  <c r="F2" i="2" s="1"/>
</calcChain>
</file>

<file path=xl/sharedStrings.xml><?xml version="1.0" encoding="utf-8"?>
<sst xmlns="http://schemas.openxmlformats.org/spreadsheetml/2006/main" count="710" uniqueCount="476">
  <si>
    <t>Warengruppe</t>
  </si>
  <si>
    <t>Produktnummer</t>
  </si>
  <si>
    <t>Produkt</t>
  </si>
  <si>
    <t>Verkaufs-Einheit</t>
  </si>
  <si>
    <t>Preise Bestellung</t>
  </si>
  <si>
    <t>EDEKA Bananen</t>
  </si>
  <si>
    <t>1 KG</t>
  </si>
  <si>
    <t>700 Bananen</t>
  </si>
  <si>
    <t>710 Zitrusfrüchte</t>
  </si>
  <si>
    <t>Limetten 1er BEH. BR 1</t>
  </si>
  <si>
    <t>SL Zitronen AR I 500G GS</t>
  </si>
  <si>
    <t>500 gr</t>
  </si>
  <si>
    <t>800 Obst</t>
  </si>
  <si>
    <t>EDK Pfirsiche Gelb ES I</t>
  </si>
  <si>
    <t>1kg</t>
  </si>
  <si>
    <t xml:space="preserve">Stk. </t>
  </si>
  <si>
    <t>GG NEKTARINEN GE ES I 1KG SN</t>
  </si>
  <si>
    <t>BIRNEN FORELLE ZA I</t>
  </si>
  <si>
    <t>KIWIS 77-87G CL I</t>
  </si>
  <si>
    <t>900 Salat</t>
  </si>
  <si>
    <t>UH EISBERGSALAT</t>
  </si>
  <si>
    <t>UH KOPFSALAT DE-BW I</t>
  </si>
  <si>
    <t>UH RUCOLA DE-BW I 125G SF</t>
  </si>
  <si>
    <t>125 gr</t>
  </si>
  <si>
    <t>MIX-SALAT S063 DE I 12 ST</t>
  </si>
  <si>
    <t>910 Tomaten</t>
  </si>
  <si>
    <t xml:space="preserve">FLEISCHTOMATEN NL I </t>
  </si>
  <si>
    <t>CHERRYTOMATEN NL I 250G SF</t>
  </si>
  <si>
    <t>250 gr</t>
  </si>
  <si>
    <t>TOMATEN NL I</t>
  </si>
  <si>
    <t>920 Kräuter</t>
  </si>
  <si>
    <t>BIO UHB MINZE I.T. 12CM DE-BW</t>
  </si>
  <si>
    <t>UH SCHNITTLAUCH DE-BW 25G FP</t>
  </si>
  <si>
    <t>PETERSILIE KRAUS 500G DE</t>
  </si>
  <si>
    <t>1000 Gemüse</t>
  </si>
  <si>
    <t>INGWER CN</t>
  </si>
  <si>
    <t>PORREE DE I</t>
  </si>
  <si>
    <t>UH KOHLRABI WEISS DE-BW I</t>
  </si>
  <si>
    <t>UH STAUDENSELLERHZ. DE-RP I FP</t>
  </si>
  <si>
    <t>UH ZUCCHINI GRUEN DE-BW I</t>
  </si>
  <si>
    <t>UH WEISSKOHL DE-BW I</t>
  </si>
  <si>
    <t>UH ROTKOHL DE-BW I</t>
  </si>
  <si>
    <t>MOEHREN DE II 10KG Sack</t>
  </si>
  <si>
    <t>UH MOEHREN DE-BW I 750G FT</t>
  </si>
  <si>
    <t>CHAMPIGNONS WEISS MITTEL PL I</t>
  </si>
  <si>
    <t>Mwst. 
(in Prozent)</t>
  </si>
  <si>
    <t>Preis 
(netto)</t>
  </si>
  <si>
    <t>Preis 
(brutto)</t>
  </si>
  <si>
    <t>Anm.</t>
  </si>
  <si>
    <t>ZITRONEN NACH DER ERNTE UNBE. ESI</t>
  </si>
  <si>
    <t>EDK AVOCADOS HASS RTE PE EX</t>
  </si>
  <si>
    <t>WASSERMELONEN ROT KERNARM ES I</t>
  </si>
  <si>
    <t>Bestellung 1</t>
  </si>
  <si>
    <t>PETERSILIE GLATT DE BD</t>
  </si>
  <si>
    <t>UH KNOLLENSELLERIE DE-RP I</t>
  </si>
  <si>
    <t>UH RADIESCHEN DE-BW I BD</t>
  </si>
  <si>
    <t>GG PAPRIKA MIX TC ES I 500 G FP</t>
  </si>
  <si>
    <t>PAPRIKA ROR ES I 500G FP</t>
  </si>
  <si>
    <t>ACKERKNOBLAUCH CN I 250G KB</t>
  </si>
  <si>
    <t>GEMÜSEZWIEBELN ES I 10 KG SK</t>
  </si>
  <si>
    <t>GEMÜSEZWIEBELN ES I 25 KG SK</t>
  </si>
  <si>
    <t>UH LAUCHZWIEBELN DE-BW BD</t>
  </si>
  <si>
    <t>SALATGURKEN 500-600G DE I</t>
  </si>
  <si>
    <t>1010 Kartoffeln</t>
  </si>
  <si>
    <t>KARTOFFELN FK B&amp;G DE 10KG NZ</t>
  </si>
  <si>
    <t>KARTOFFELN FK DE 12,5KG SK</t>
  </si>
  <si>
    <t>SUESSKARTOFFELN US</t>
  </si>
  <si>
    <t>festkochend</t>
  </si>
  <si>
    <t>FRUEHKART. VFK B&amp;G DE 10KG SK</t>
  </si>
  <si>
    <t>1300 Frischmilch, Sahne</t>
  </si>
  <si>
    <t>TOPKAUF H-SCHLAGSAHNE 30% 1000G</t>
  </si>
  <si>
    <t>12,5 KG</t>
  </si>
  <si>
    <t>10 KG</t>
  </si>
  <si>
    <t>200 GR</t>
  </si>
  <si>
    <t>SAUERRAHM FRISCH 10 % 200G EHRMANN</t>
  </si>
  <si>
    <t>CREME FRAICHE 40% 500G SWM</t>
  </si>
  <si>
    <t>SAHNE SCHLAG 30% 5L TOPKAUF</t>
  </si>
  <si>
    <t>JOGH.MILD NATUR 3,8% 1KG OMIRA</t>
  </si>
  <si>
    <t>1400 Quark, Joghurt</t>
  </si>
  <si>
    <t>JOGHURT 3,5% LAKTOSEFREI MILD 400G SWM</t>
  </si>
  <si>
    <t>JOGHURT STRACCIATEL. 3,8% 5KG OMIRA</t>
  </si>
  <si>
    <t>ohne Gelatine</t>
  </si>
  <si>
    <t>JOGHURTZUBEREITUNG 3,5% 5KG MW SWHF</t>
  </si>
  <si>
    <t>PUDD.SAHNE GRIESS 6,2% 5KG FRISCHLI</t>
  </si>
  <si>
    <t>ohne Kühlung haltbar</t>
  </si>
  <si>
    <t>QUARK MAGER 0,3% 5KG TOPKAUF</t>
  </si>
  <si>
    <t>QUARK 40% 5KG FRANKENLAND</t>
  </si>
  <si>
    <t>1500 Käse Blockware</t>
  </si>
  <si>
    <t>EDAMER 40% F.I.TR. CA. 3KG MILRAM</t>
  </si>
  <si>
    <t>1500 Käse, Blockware</t>
  </si>
  <si>
    <t>GOUDA 45% F.I.TR. CA. 3KG MILRAM</t>
  </si>
  <si>
    <t>MAITRE GRANA PADANO 32% CA.1KG</t>
  </si>
  <si>
    <t>SIRTAKIS GRIECH.FETA 43% 2,1KG</t>
  </si>
  <si>
    <t>1600 Käse SB/Portionen</t>
  </si>
  <si>
    <t>MOZZARELLA 45% F.I.TR. 125G GALBANI</t>
  </si>
  <si>
    <t>LIMBURGER 40% F.I.TR. 500G MANG LAKTOSEFREI</t>
  </si>
  <si>
    <t>BABYBELL MINI 45% VS 5X20G</t>
  </si>
  <si>
    <t>SIRTAKIS ORIG.HALLOUMI 43% 225G</t>
  </si>
  <si>
    <t>G&amp;G FRISCHK.NATUR DR 300G VLOG</t>
  </si>
  <si>
    <t>BABYBEL MINI 2F 22X20G</t>
  </si>
  <si>
    <t>FRISCHKAESE NATUR 70% 2,5KG TOPKAUF 20%F.I.TR.</t>
  </si>
  <si>
    <t xml:space="preserve">GORGONZOLA DOLCE BLU 56% 150G SCHEE </t>
  </si>
  <si>
    <t>GRILLKAESE 45% VS 2X100G</t>
  </si>
  <si>
    <t>1610 Käse gerieben/Scheiben</t>
  </si>
  <si>
    <t>EDAMER SCHEIBEN 40% F.I.TR. 1KG TOPK</t>
  </si>
  <si>
    <t>laktosefrei</t>
  </si>
  <si>
    <t>EMMENTALER SCHEIB. 45% F.I.TR. 1KG TOPK 10X10CM</t>
  </si>
  <si>
    <t>GOUDA SCHEIBEN 48% F.I.TR. 1KG TOPK 50X20G</t>
  </si>
  <si>
    <t>EDAMER GERIEBEN 40% 1KG TOPKAUF</t>
  </si>
  <si>
    <t>EMMENTALER GERIEBEN 45% 1KG TOPKAUF</t>
  </si>
  <si>
    <t>SPAETZLEKAESE GERIEB. 45%, 1KG</t>
  </si>
  <si>
    <t>1700 Butter</t>
  </si>
  <si>
    <t>BUTTER MARKEN 250G MILCHLAND DMK</t>
  </si>
  <si>
    <t>1810 Sonstige Fette</t>
  </si>
  <si>
    <t>FRITTIERFETT HALBFL.10L TOPKAUF PET FLASCHE</t>
  </si>
  <si>
    <t>1900 Eier</t>
  </si>
  <si>
    <t>VOLLEI EIFIX 1KG BODENH.WIESENHOF PASTEURISIER,FL.</t>
  </si>
  <si>
    <t>EIER G M 30ER BRAUN BODENH. U.H. KLARISCHTVERPACKT</t>
  </si>
  <si>
    <t>EIER G M BUNT 30ER BODENHALTUNG FOLIENVERPACKUNG</t>
  </si>
  <si>
    <t>gekocht</t>
  </si>
  <si>
    <t>2010 Feinkost</t>
  </si>
  <si>
    <t>DICKMANNS SUPER 9ER BOX 250G</t>
  </si>
  <si>
    <t>HEFE WUERFL 42G FALA OMAS URHEFE</t>
  </si>
  <si>
    <t>2310 Teigfertig - Prod. Frisch</t>
  </si>
  <si>
    <t>TORTILLAS GRILLED 30CM 1755G DEVEL</t>
  </si>
  <si>
    <t>2410 TKK Gemüse</t>
  </si>
  <si>
    <t>CHINAGEMUESE 2,5KG TK BEGRO</t>
  </si>
  <si>
    <t>MAISKOLBEN BIS 250G TK 2,5KG BONDUE</t>
  </si>
  <si>
    <t>SOMMERGEMUESE 2,5KG TK ERBSEN,BRECHBOHNEN,KAROTTEN,BLUMENK</t>
  </si>
  <si>
    <t>SPINAT BLATT PORT.50G TK2,5KG ARDO</t>
  </si>
  <si>
    <t>TOPKAUF ZWIEB.WUER.5X5MM 2,5KG</t>
  </si>
  <si>
    <t>2600 TKK KARTOFFELERZEUGNISSE</t>
  </si>
  <si>
    <t>POMMES FRITES NORMAL 2,5KG TK TOPKA NORMALSCHNITT 10MM</t>
  </si>
  <si>
    <t>2700  TKK FERTIGGER. FLEISCHLOS</t>
  </si>
  <si>
    <t>BACK CAMEMBERT PAN.TK 24X75G CONIAL BACKOF.FRIT.PF</t>
  </si>
  <si>
    <t xml:space="preserve"> VEGETA.BRATWURST 40X90G FLEISCHLOS</t>
  </si>
  <si>
    <t>2800  TKK TEIGWAREN / FERTIGGER.</t>
  </si>
  <si>
    <t>MAULTASCHEN GEMUESE TK 25X50G BUERG</t>
  </si>
  <si>
    <t>MAULTASCHEN TK 25X50G BUERGER ORIG.SCHWAEBISCH</t>
  </si>
  <si>
    <t>SCHUPFNUDELN LOSE 2,5KG TK BUERGER ORIG.SCHWAEBISCH</t>
  </si>
  <si>
    <t>3021  TKK FLEISCH - FERTIGPRODUKT</t>
  </si>
  <si>
    <t>HAMBURGER RM 50X100G TK SALOMON REIN RIND, ROH</t>
  </si>
  <si>
    <t>3100  SPEISEEIS GROSSPACKUNG</t>
  </si>
  <si>
    <t>G&amp;G EISCREME BOURBON-VANILL.1L</t>
  </si>
  <si>
    <t>3110  KLEIN - EIS</t>
  </si>
  <si>
    <t>CALIPPO COLA 105ML</t>
  </si>
  <si>
    <t>CAPRI 55ML</t>
  </si>
  <si>
    <t>EIS WAFFELTUETE VAN.KARAMEL 6ER G&amp;G</t>
  </si>
  <si>
    <t>G&amp;G VAN.NUSS HOERNCHEN 6X120ML</t>
  </si>
  <si>
    <t>3120  PORTIONS - EIS</t>
  </si>
  <si>
    <t>V.GILS VANIL.HIMB.EIS 36X80ML VAN GILS,</t>
  </si>
  <si>
    <t>V.GILS VANI.SCHOKO.EIS 36X80ML</t>
  </si>
  <si>
    <t>3210  H-MILCH / SCHOKOTRUNK</t>
  </si>
  <si>
    <t>MILCH H 1,5% 1L LAKTOSEFR.EDEKA</t>
  </si>
  <si>
    <t>MILCH H 3,5% 1L SL G&amp;G</t>
  </si>
  <si>
    <t>MILCH H 3,5% 5L FRISCHLI</t>
  </si>
  <si>
    <t>3220  FEINKOST UNGEKUEHLT</t>
  </si>
  <si>
    <t>OLIVEN GRUEN ENTSTEINT 340G G&amp;G ATG 170G</t>
  </si>
  <si>
    <t>TOMATEN GETROCKNET I.OEL 280G G&amp;G ATG 180G</t>
  </si>
  <si>
    <t>ADRIA JALAPENOS GRU.SCHEIB.3KG</t>
  </si>
  <si>
    <t>PESTO ROSSO 520G MAMMA LUCIA</t>
  </si>
  <si>
    <t>SAUCE SOJA DUNKEL 500ML LEE KUM KEE</t>
  </si>
  <si>
    <t>SAUCE SOJA HELL 500ML LEE KUM KEE</t>
  </si>
  <si>
    <t>MAYONNAISE DELI 80% 875ML TOPKAUF</t>
  </si>
  <si>
    <t>SENF DELI.MITTELSCHARF 875ML TOPKAU</t>
  </si>
  <si>
    <t>3300 MAYONAISE, REMOULADE, SENF</t>
  </si>
  <si>
    <t>3310 KETCHUP, SAUCEN, DRESSINGS</t>
  </si>
  <si>
    <t>TOPKAUF TOMATEN KETCHUP 875ML</t>
  </si>
  <si>
    <t>3320 SPEISEOEL</t>
  </si>
  <si>
    <t>OEL OLIVEN EX.NATIV 750ML G&amp;G</t>
  </si>
  <si>
    <t>OEL PFLANZEN RAPS 10L PET TOPKAUF REINES RAPSOEL</t>
  </si>
  <si>
    <t>3400 NAEHRMITTEL ALLGEMEIN</t>
  </si>
  <si>
    <t>SEMMELBROESEL 5KG TOPKAUF PE SACK</t>
  </si>
  <si>
    <t>3410 MEHL, GRIESS, KOERNERPROD</t>
  </si>
  <si>
    <t>MEHL WEIZEN TYP405 1KG G&amp;G</t>
  </si>
  <si>
    <t>3420  SUPPENEINLAGEN</t>
  </si>
  <si>
    <t>BACKERBSEN 1KG LEIMER</t>
  </si>
  <si>
    <t>3430  PUDDING, DESSERT, TOPPING</t>
  </si>
  <si>
    <t>PUDDING SCHOKO Z.K. 0,9KG OETKER</t>
  </si>
  <si>
    <t>PUDDING SCHOKO 2,5KG RUF</t>
  </si>
  <si>
    <t>3500  BACKZUTATEN</t>
  </si>
  <si>
    <t>HEFE 4ER OETKER</t>
  </si>
  <si>
    <t>VANILLINZUCKER 1KG RUF</t>
  </si>
  <si>
    <t>3600   CEREALIEN, MUESLI</t>
  </si>
  <si>
    <t>G&amp;G HAFERFLOCKEN EX.ZA.500G</t>
  </si>
  <si>
    <t>CORNFLAKES 1KG BRUEGGEN</t>
  </si>
  <si>
    <t>3700    REIS / HUELSENFRUECHTE</t>
  </si>
  <si>
    <t>KICHERERBSEN 5KG AHAMA</t>
  </si>
  <si>
    <t>LINSEN 5-6 MM 5KG AHAMA</t>
  </si>
  <si>
    <t>REIS MILCH RUNDKORN 5KG AHAMA</t>
  </si>
  <si>
    <t>REIS PARBOILED LANGKORN 10KG TOPKAU</t>
  </si>
  <si>
    <t>3710  TEIGWAREN</t>
  </si>
  <si>
    <t>FARFALLE 500G BARILLA OHNE EI</t>
  </si>
  <si>
    <t>FUSILLI 500G BARILLA OHNE EI</t>
  </si>
  <si>
    <t>PENNE RIGATE 500G BARILLA</t>
  </si>
  <si>
    <t>LASAGNE GELB 500G E.ITALIA</t>
  </si>
  <si>
    <t>SPAGHETTI BIO 5KG MAMMA LUCIA</t>
  </si>
  <si>
    <t>FARFALLE NR.65 5KG BARILLA AUS HARTWEIZENGRIESS OHNE EI</t>
  </si>
  <si>
    <t>FUSILLI NO.98 5KG BARILLA AUS HARTWEIZENGRIESS OHNE EI</t>
  </si>
  <si>
    <t>PENNE RIGATE 5KG MAMMA LUCIA</t>
  </si>
  <si>
    <t>PENNE RIGATE 5KG MAMMA LUCIA MAKKARONI KURZ, OHNE EI</t>
  </si>
  <si>
    <t>SPAETZLE SCHWAEBISCH 2X2,5KG TOPKAU</t>
  </si>
  <si>
    <t>SPAGHETTI KURZ 5KG MAMMA LUCIA AUS 100% HARTWEIZEN OHNE EI</t>
  </si>
  <si>
    <t>TORTELLINI M.FLEISCHF.2,5KG MAMMA</t>
  </si>
  <si>
    <t>TORTELLINI M.KAESEF.2,5KG MAMMA LUC</t>
  </si>
  <si>
    <t>3720  KARTOFFELPRODUKTE</t>
  </si>
  <si>
    <t>KARTOFFEL SCHEIBEN OEL 6MM 3KG GRO</t>
  </si>
  <si>
    <t>PUEREE FLOCKEN LOCKER 4KG PFANNI</t>
  </si>
  <si>
    <t>3800  SALZ</t>
  </si>
  <si>
    <t>SALZ KRAEUTER JOD 300 G REICHENHALL</t>
  </si>
  <si>
    <t>SALZ JOD 12,5 KG SAFRI</t>
  </si>
  <si>
    <t>3810  ESSIG</t>
  </si>
  <si>
    <t>ESSIG ACETO BALSAMICO 2L MAMMA LUC PET-FLASCHE, MAMMA LUCIA</t>
  </si>
  <si>
    <t>ESSIG APFEL KLAR 5% 10L FELDMANN</t>
  </si>
  <si>
    <t>ESSIG CONDIMENTO BIANCO 5% 2L  BALSAMICO,PET-FL, MAMMA LUCIA</t>
  </si>
  <si>
    <t>3820  GEWUERZE</t>
  </si>
  <si>
    <t>BASILIKUM 150G UBENA</t>
  </si>
  <si>
    <t>CURRY MADROCAS GEWUERZMISCH. 1200ML HIGHLAND GOLD,NETTO GEWICHT: 560G</t>
  </si>
  <si>
    <t>KREUZKUEMMEL GEMAHLEN 470ML WIBERG NETTOGEWICHT 250G</t>
  </si>
  <si>
    <t>LORBEERBLAETTER 150G ORIENT KOTANYI</t>
  </si>
  <si>
    <t>MUSKATNUSS GEMAHLEN 150G FUCHS</t>
  </si>
  <si>
    <t>OREGANO GEREBELT 150G UBENA</t>
  </si>
  <si>
    <t>PAPRIKA EDELSUESS 500G UBENA</t>
  </si>
  <si>
    <t>PETERSILIE GFG 1200ML  WIBERG NETTO GEWICHT: 50G</t>
  </si>
  <si>
    <t>PFEFFER CAYENNE CHILIES GEM.470ML</t>
  </si>
  <si>
    <t>PFEFFER SCHWARZ GEM.1200ML  WIBERG</t>
  </si>
  <si>
    <t>ROESTZWIEBELN 500G ORIENT KOTANYI</t>
  </si>
  <si>
    <t>THYMIAN GEREBELT 175G UBENA</t>
  </si>
  <si>
    <t>ZIMT GEMAHLEN 500G UBENA</t>
  </si>
  <si>
    <t>3900  SUPPEN</t>
  </si>
  <si>
    <t>BOUILLON GEMUESE 800G MAGGI OK,O.K.A.,HEFEFREI</t>
  </si>
  <si>
    <t>BOUILLON KRAFT GEMUESE 1KG KNORR INSTANT</t>
  </si>
  <si>
    <t>3910  SOSSEN</t>
  </si>
  <si>
    <t>SAUCE DEL.Z.BRATEN 1KG KNORR</t>
  </si>
  <si>
    <t>SAUCE RAHM 1KG MAGGI MKL</t>
  </si>
  <si>
    <t>4000  ZUCKER</t>
  </si>
  <si>
    <t>ZUCKER PUDER 250G SUEDZUCKER</t>
  </si>
  <si>
    <t>ZUCKER RAFFINADE FEIN 1KG G&amp;G</t>
  </si>
  <si>
    <t>4500 OBSTKONSERVEN INLAND</t>
  </si>
  <si>
    <t>APFELMUS GEZUCKERT 710G G&amp;G # K1/2</t>
  </si>
  <si>
    <t>SAUERKIRSCHEN.ENTST.GEZU.680G ATG 350G</t>
  </si>
  <si>
    <t>APFELMUS 4350G TOPKAUF</t>
  </si>
  <si>
    <t>E.KICHERERBSEN 400G</t>
  </si>
  <si>
    <t>4600 GEMUESEKONSERVEN</t>
  </si>
  <si>
    <t>BOHNEN KIDNEY 800G DELTA</t>
  </si>
  <si>
    <t>LINSEN MIT SUPPENGRUEN 800G</t>
  </si>
  <si>
    <t>TOMATENMARK 2FACH KONZ.800G TOPKAUF</t>
  </si>
  <si>
    <t>TOMATEN GEWUERFELT 2950G TOPKAUF</t>
  </si>
  <si>
    <t>POMITO PASSIERTE TOMATEN 1KG</t>
  </si>
  <si>
    <t>BOHNEN KIDNEY 2500G TOPKAUF</t>
  </si>
  <si>
    <t>BOHNEN WEISS RIESEN GEK.800G DOY</t>
  </si>
  <si>
    <t>MAIS SONNEN 2120G TOPKAUF</t>
  </si>
  <si>
    <t xml:space="preserve">POMITO STUECKIGE TOMATEN 1KG										</t>
  </si>
  <si>
    <t>4700 SAUERKONSERVEN</t>
  </si>
  <si>
    <t>GURKEN GEWUERZ  AUSLESE 670G G&amp;G</t>
  </si>
  <si>
    <t>GURKEN GEWUERZ KNAX 2450G HENGSTENB</t>
  </si>
  <si>
    <t>MILDESSA WEINSAUERKRAUT 2530G</t>
  </si>
  <si>
    <t>4810 BROT, ZWIEBACK</t>
  </si>
  <si>
    <t>BROETCHEN 6ER=300G G&amp;G</t>
  </si>
  <si>
    <t>ZWIEBACK 225G BURGER</t>
  </si>
  <si>
    <t>4900 BROTAUFSTRICH KONFITUERE</t>
  </si>
  <si>
    <t>KONF.APRIKOSEN EXTRA 3KG TOPKAUF</t>
  </si>
  <si>
    <t>KONF.ERDBEER EXTRA 3KG TOPKAUF</t>
  </si>
  <si>
    <t>KONF.HIMBEER EXTRA 3KG TOPKAUF</t>
  </si>
  <si>
    <t>4910 BROTAUFSTRICH DIVERSE</t>
  </si>
  <si>
    <t>HONIG SOMMERBL.SPEND.500G G&amp;G</t>
  </si>
  <si>
    <t>NUTELLA 450G FERRERO</t>
  </si>
  <si>
    <t>NUSSPLI NUSS-NOUGAT-CREME 400G</t>
  </si>
  <si>
    <t>G&amp;G NUSS NOUGAT CREME 400G</t>
  </si>
  <si>
    <t>5000 TAFELSCHOKOLADE</t>
  </si>
  <si>
    <t>SCHOKOL.ALPENMILCH 100G RITTER</t>
  </si>
  <si>
    <t>SCHOKOL.JOGHURT 100G RITTER</t>
  </si>
  <si>
    <t>SCHOKOL.KNUSPERFLAK. 100G RITTER</t>
  </si>
  <si>
    <t>SCHOKOL.VOLLNUSS 100G RITTER</t>
  </si>
  <si>
    <t>G&amp;G ALPENVOLLMILCH SCHOKO.100G</t>
  </si>
  <si>
    <t>5110 SCHOKO - RIEGEL</t>
  </si>
  <si>
    <t>M+M'S PEANUT 45G</t>
  </si>
  <si>
    <t>SNICKERS RIEGEL 50G MARS</t>
  </si>
  <si>
    <t>TWIX RIEGEL 50G MARS</t>
  </si>
  <si>
    <t>KITKAT MINI 16,7G NESTLE</t>
  </si>
  <si>
    <t>KNOPPERS HASELNUSS-SCHNITTE 25G</t>
  </si>
  <si>
    <t>KNOPPERS NUSSRIEGEL 40G</t>
  </si>
  <si>
    <t>KINDER SCHOKOLADE RIEGEL 21G FERRER</t>
  </si>
  <si>
    <t>LION MINI 18G NESTLE</t>
  </si>
  <si>
    <t>5200 ZUCKERWAREN</t>
  </si>
  <si>
    <t>COLA KRACHER 265ST MAOAM</t>
  </si>
  <si>
    <t>HARIBO COLA SCHLANGEN 150ER</t>
  </si>
  <si>
    <t>HARIBO HAPPY CHERRIES 150ER</t>
  </si>
  <si>
    <t>HARIBO HAPPY COLA FLAESC.150ER</t>
  </si>
  <si>
    <t>HARIBO SAURE BAERENZUNGEN 150ER</t>
  </si>
  <si>
    <t>HARIBO SAURE GURKEN 150ER</t>
  </si>
  <si>
    <t>HARIBO SCHLUEMPFE 150ER</t>
  </si>
  <si>
    <t>HARIBO GOLDBAEREN 100G</t>
  </si>
  <si>
    <t>SUPER BARBECUE MARSHMALLOW 300G</t>
  </si>
  <si>
    <t>CHUPA CHUPS FR.LUTSC.NFB 120ER</t>
  </si>
  <si>
    <t>CHUPA CHUPS ORIGINAL NFB 120ER</t>
  </si>
  <si>
    <t>5300 KNABBERARTIKEL</t>
  </si>
  <si>
    <t>CHIPS RED PAPRIKA 50G CHIO</t>
  </si>
  <si>
    <t>CHIPS GERIFFELT PAPRIKA 200G G&amp;G</t>
  </si>
  <si>
    <t>G&amp;G CHIPS MIT PAPRIKA 200G</t>
  </si>
  <si>
    <t>CRUNCHIPS PAPRIKA 25G LORENZ</t>
  </si>
  <si>
    <t>XOX XXL POPCORN KARAMELL 500G</t>
  </si>
  <si>
    <t>5400 GEBAECK</t>
  </si>
  <si>
    <t>WAFFELN FRISCH EI 250G G&amp;G</t>
  </si>
  <si>
    <t>WAFFELN FRISCH-EI M.PUDERZUCK.125G</t>
  </si>
  <si>
    <t>NAPOLI NEAPOLITANER 65G</t>
  </si>
  <si>
    <t>5500 BOHNENKAFFEE</t>
  </si>
  <si>
    <t>KAFFEE FRUEHSTUECKS GEM.1KG JACOBS</t>
  </si>
  <si>
    <t>5700 TEE-GASTRO</t>
  </si>
  <si>
    <t>G&amp;G HAGEBUTTE M.HIBIS.25X3,5G</t>
  </si>
  <si>
    <t>5710 TEE-GV</t>
  </si>
  <si>
    <t>TEE ENGLISCH 20X1,5 HERBA  NICHT KUVERTIERT</t>
  </si>
  <si>
    <t>TEE FENCHEL 20X2G HERBA NICHT KUVERTIERT</t>
  </si>
  <si>
    <t>TEE FRUECHTE 20X2 G HERBA NICHT KUVERTIERT</t>
  </si>
  <si>
    <t>TEE KAMILLE 20X1,4G HERBA NICHT KUVERTIERT</t>
  </si>
  <si>
    <t>TEE PFEFFERMINZ 20X1,5G HERBA NICHT KUVERTIERT</t>
  </si>
  <si>
    <t>5800 KAKAO, KAKAOGETRAENKE</t>
  </si>
  <si>
    <t>NESQUIK 5KG NESTLE</t>
  </si>
  <si>
    <t>6810 GRUNDSTOFFE,LIMONADEN,SIRUPE</t>
  </si>
  <si>
    <t>SIRUP HOLUNDERBLUETE 1L GIFFARD</t>
  </si>
  <si>
    <t>SIRUP MINZE 1L GIFFARD</t>
  </si>
  <si>
    <t>SIRUP MONIN KIRSCHE 0,7L BERNARD</t>
  </si>
  <si>
    <t>7100 WASCHMITTEL</t>
  </si>
  <si>
    <t>SUMAX PROFI VOLLW.185WL=20KG</t>
  </si>
  <si>
    <t>GESCHIRRSPUELMITTEL ZITRUS 1L G&amp;G</t>
  </si>
  <si>
    <t>7200 SPUELMITTEL</t>
  </si>
  <si>
    <t>SEEG.PERL-GLANZ SPUELM.GRU.10L</t>
  </si>
  <si>
    <t>7210 REINIGUNGSMITTEL</t>
  </si>
  <si>
    <t>SCHEUERMILCH 750ML G&amp;G</t>
  </si>
  <si>
    <t>9708 SCHWEINEFLEISCH SB</t>
  </si>
  <si>
    <t>FRICK SCHWEINESTEAK 10XCA.90G</t>
  </si>
  <si>
    <t>S-GESCHNETZELTES MAGER CA.1KG</t>
  </si>
  <si>
    <t>9709 SCHWEINEFLEISCH TKK</t>
  </si>
  <si>
    <t>HACKFLEISCH GEMISCHT TK 1KG TAUBE</t>
  </si>
  <si>
    <t>9727 GEFLUEGEL SB</t>
  </si>
  <si>
    <t>P-SCHNITZEL 10X140G VAC.SPREHE</t>
  </si>
  <si>
    <t>9755 BRUEHWURST BEDIENUNG</t>
  </si>
  <si>
    <t>RINDSWUERSTCHEN 120G CA.1,1KG</t>
  </si>
  <si>
    <t>9756 BRUEHWURST SB</t>
  </si>
  <si>
    <t>SERVELA BOCKWURST 10X120G ASV IM NATURDARM</t>
  </si>
  <si>
    <t>WIENER 65G 10 PAAR FLW 65G PER STUECK</t>
  </si>
  <si>
    <t>SAITEN WEICHFOLIE 10PAAR CA.130G</t>
  </si>
  <si>
    <t>HENKELM.DELI.BIERSCHINKEN 500G</t>
  </si>
  <si>
    <t>HENKELM.DELI.MORTAD.CHAMP.500G</t>
  </si>
  <si>
    <t>HENKELM.DELI.PU.AUFSCH.3F.500G</t>
  </si>
  <si>
    <t>LYONER CA.2,6KG</t>
  </si>
  <si>
    <t>LYONER GESCHNITTEN 250G</t>
  </si>
  <si>
    <t>LYONER IN STREIFEN GESCHN. CA.1KG</t>
  </si>
  <si>
    <t>LYONER PAPRIKA</t>
  </si>
  <si>
    <t>LYONER 250G</t>
  </si>
  <si>
    <t>SCHINKENWURST 250G</t>
  </si>
  <si>
    <t>WURST ROTE I.NAT.DARM CA.1,3KG</t>
  </si>
  <si>
    <t>9761 BRATWURST SB</t>
  </si>
  <si>
    <t>ROSTBRATWURST 10XCA.120G K1/2</t>
  </si>
  <si>
    <t>ROTE XXL CA.8X150G</t>
  </si>
  <si>
    <t>9766 SCHINKEN GEKOCHT SB</t>
  </si>
  <si>
    <t>KOCHSCHINKEN GESCHN.WURSTH.500G</t>
  </si>
  <si>
    <t xml:space="preserve"> G&amp;G SCHWARZW.SCHINKEN 200G QS </t>
  </si>
  <si>
    <t>9771 SCHINKEN / SPECK GERAEUCHERT SB</t>
  </si>
  <si>
    <t>SCHINKENWUERFEL ROH 1KG SWH</t>
  </si>
  <si>
    <t>9786 DAUERWURST / SALAMI SB</t>
  </si>
  <si>
    <t>LANDJAEGER 10PAAR A 80G SWH</t>
  </si>
  <si>
    <t>SALAMI FRUEHL K80 GESCHN.1KG WINDAU</t>
  </si>
  <si>
    <t>DEBRECZINER 10X150G</t>
  </si>
  <si>
    <t>HENKELM.DELI.SALAMI IA 3F.500G</t>
  </si>
  <si>
    <t>HENKELM.DELI.SALAMI IA 500G</t>
  </si>
  <si>
    <t>SALAMI REIN RIND CA.1KG WILKE</t>
  </si>
  <si>
    <t>SALAMI WEISS.DARM KAL.80 CA.2KG WIL</t>
  </si>
  <si>
    <t>VEGETA VEGETA.BRATWURST 40X90G</t>
  </si>
  <si>
    <t>ADRIA JALAPENOS ROT SCHEIB.3KG</t>
  </si>
  <si>
    <t>CHILI GESCHROTET 470ML WIBERG</t>
  </si>
  <si>
    <t>MEHL GLUTENFREI 1KG DR. SCHAER</t>
  </si>
  <si>
    <t>SALZ JOD REICHENHALL 500G DOSE</t>
  </si>
  <si>
    <t>DILLSPITZEN 170G ORIENT</t>
  </si>
  <si>
    <t>KORIANDER GEMAHLEN 470ML WIBERG</t>
  </si>
  <si>
    <t>PAPRIKA SCHARF 1KG ORIENT KOTANYI</t>
  </si>
  <si>
    <t>KNOBLAUCH GRANULIERT 1KG ORIENT</t>
  </si>
  <si>
    <t>LIEBSTOECKEL GETROCKNET 1200ML</t>
  </si>
  <si>
    <t>INGWER GEMAHLEN 500G UBENA</t>
  </si>
  <si>
    <t>G&amp;G 4 HOT DOG ROLLS 250G</t>
  </si>
  <si>
    <t>PULCO LIMETTE 0,7L EW</t>
  </si>
  <si>
    <t>PFLAUMEN HALBE FRUCHT TK2,5KG GOLDE</t>
  </si>
  <si>
    <t>EDK MANGOS 351-550G RTE DO I</t>
  </si>
  <si>
    <t>EDK AVOCADOS HASS RTE PE I</t>
  </si>
  <si>
    <t>EDK PEPERO.MIX RGG ES I 50G FP</t>
  </si>
  <si>
    <t>KORIANDER DE 100G PA</t>
  </si>
  <si>
    <t>E.BAECKERBROETCH.GLUTENFR.240G</t>
  </si>
  <si>
    <t>AUBERGINEN NL I</t>
  </si>
  <si>
    <t>GG MOEHREN DE I 2KG BT</t>
  </si>
  <si>
    <t>MOEHREN DE II 10KG SACK</t>
  </si>
  <si>
    <t>JOGHURT FETTARM 1,5% 500G G&amp;G</t>
  </si>
  <si>
    <t>G&amp;G H-SCHMAND 24% 200G VLOG</t>
  </si>
  <si>
    <t>SCHMAND H 24% 1L HUBER</t>
  </si>
  <si>
    <t>MAM.LUC.TORTELL.GEMUESEF.2,5KG</t>
  </si>
  <si>
    <t>MAISKOERNER 2,5KG TK BEGRO</t>
  </si>
  <si>
    <t>REIS VOLLKORN NATUR PARB.5KG AHAMA</t>
  </si>
  <si>
    <t>FUSSILI 500G GLUTENFREI DR.SCHAER</t>
  </si>
  <si>
    <t>SPAGHETTI 500G GLUTENFREI DR.SCHAER</t>
  </si>
  <si>
    <t>KARTOFFELSALAT EI/GURKE 5KG TOPKAUF</t>
  </si>
  <si>
    <t>KARTOFFELSALAT SCHWAEB.5KG BUERGER</t>
  </si>
  <si>
    <t>POMMES FRITES NORMAL 2,5KG TK TOPKA</t>
  </si>
  <si>
    <t>POMMES JULIENNE 2,5KG TK TOPKAUF</t>
  </si>
  <si>
    <t>BOHNEN KIDNEY 400G G&amp;G</t>
  </si>
  <si>
    <t>TOPKAUF KIDNEYBOHNEN 2500G</t>
  </si>
  <si>
    <t>LINSEN M.SUPPENGRUEN 4000G NOLIKO</t>
  </si>
  <si>
    <t>SCHAER LANDBROT 275G</t>
  </si>
  <si>
    <t>FISCHSTAEBCHEN TK 50X30G GREENLAND</t>
  </si>
  <si>
    <t>WIENER/SAITEN 20X50G</t>
  </si>
  <si>
    <t>GURKEN GEWUERZ 2450G SPREEWALD</t>
  </si>
  <si>
    <t>TOPKAUF GEW.GURK.100/110 9,7KG</t>
  </si>
  <si>
    <t>KNOLLENSELLERIE NL I</t>
  </si>
  <si>
    <t>SALAT SELLERIE STREIFEN 3900G TOPK</t>
  </si>
  <si>
    <t>KARTOFFELN GEK.20-30MM 3KG GROCH</t>
  </si>
  <si>
    <t>CREME FRAICHE 30% 5KG MW SWM</t>
  </si>
  <si>
    <t>PHASE BUTTER FLAVOUR 3,7L LUKULL</t>
  </si>
  <si>
    <t>PHASE BUTTER FLAVOUR 900ML KNORR</t>
  </si>
  <si>
    <t>KETCHUP CURRY 10KG TOPKAUF</t>
  </si>
  <si>
    <t>KETCHUP CURRY 875ML TOPKAUF</t>
  </si>
  <si>
    <t>POMITO STUECKIGE TOMATEN 1KG</t>
  </si>
  <si>
    <t>TOMATEN PASSATA 1KG CIRIO</t>
  </si>
  <si>
    <t>TOMATEN PASSIERT ITAL.500G</t>
  </si>
  <si>
    <t>MONDAMIN FIX SOSSENBIND.DUNKEL 1KG</t>
  </si>
  <si>
    <t>MONDAMIN FIX SOSSENBINDER HELL 1KG</t>
  </si>
  <si>
    <t>EIER G M BUNT 30ER BODENHALTUNG</t>
  </si>
  <si>
    <t>EIER GEKO.GESCHAE I.LAKE150ER EIBUF</t>
  </si>
  <si>
    <t>GESAMT</t>
  </si>
  <si>
    <t>FENCHEL DE I</t>
  </si>
  <si>
    <t>CHILIS MI.S902 EU&amp;NON I 50G FP</t>
  </si>
  <si>
    <t>GURKEN SANDWICH 2,45KG SPREEWALD</t>
  </si>
  <si>
    <t>BLD MOZZARELLA GOURM.45% 2KG</t>
  </si>
  <si>
    <t>G&amp;G MOZZARELLA 45% 200G VLOG</t>
  </si>
  <si>
    <t>OLIVEN GR.M.PAPRIKA 935ML DITTMANN</t>
  </si>
  <si>
    <t>OLIVEN GRUEN SCHEIBEN 900G DITTMA</t>
  </si>
  <si>
    <t>KAPERN FINES 720ML ADRIA</t>
  </si>
  <si>
    <t>GRIESS HARTWEIZEN 2,5KG FRIESSINGER</t>
  </si>
  <si>
    <t>GRIESS HARTWEIZEN 500G GOLDPUDER</t>
  </si>
  <si>
    <t>LASAGNE PLATTEN VORG.10KG COLLEZ</t>
  </si>
  <si>
    <t>KIM FALAFEL CLASSIC NR.4 1KG</t>
  </si>
  <si>
    <t>BNF CURRY-FALAFEL NR.4 1KG</t>
  </si>
  <si>
    <t>KIM FALAFEL MIT PAPRIKA 1KG</t>
  </si>
  <si>
    <t>DIAM.QUICK COOKING NUDEL 500G</t>
  </si>
  <si>
    <t>HAEHN.BRUSTF.NAT.TK 140G 3KG SPREHE</t>
  </si>
  <si>
    <t>HAEHN.BRUSTF.NAT.TK 160G 3KG SPREHE</t>
  </si>
  <si>
    <t>MUNGOBOHNENKEIMLINGE 2900G DIAMOND</t>
  </si>
  <si>
    <t>BOUILLON KRAFT HUEHNER 1KG KNO</t>
  </si>
  <si>
    <t>BOUILLON RINDER KRAFT 1KG</t>
  </si>
  <si>
    <t>UH AEPFEL JONAGOLD DE-BW I</t>
  </si>
  <si>
    <t>UH AEPFEL PINOVA DE-BW I</t>
  </si>
  <si>
    <t>UH AEPFEL TOPAZ DE-BW I</t>
  </si>
  <si>
    <t>S-KRUSTENBRATEN VAC. RF BW CA.3,5KG</t>
  </si>
  <si>
    <t>S-HALS O.KN.VAC.CA.2,5KG</t>
  </si>
  <si>
    <t>S-BAUCH 1/2ST O.KNOCHEN VAC.1,6KG</t>
  </si>
  <si>
    <t>TILSITER SCHEIBEN 45%F.I.TR. 1KG TOPK</t>
  </si>
  <si>
    <t>Bestellung 2</t>
  </si>
  <si>
    <t>Bestellung 3</t>
  </si>
  <si>
    <t>Bestellung 4</t>
  </si>
  <si>
    <t>Bestellung 5</t>
  </si>
  <si>
    <t>Kosten</t>
  </si>
  <si>
    <t>Anmerkungen 
EDEKA</t>
  </si>
  <si>
    <t>Datum</t>
  </si>
  <si>
    <t>Noch übrig</t>
  </si>
  <si>
    <t>Insgesamt 
verfügbar</t>
  </si>
  <si>
    <t>Einkauf 1 (manuell)</t>
  </si>
  <si>
    <t>Einkauf 2 (manuell)</t>
  </si>
  <si>
    <t>Einkauf 3 (manuell)</t>
  </si>
  <si>
    <t>Einkauf 4 (manuell)</t>
  </si>
  <si>
    <t>Einkauf 5 (manuell</t>
  </si>
  <si>
    <t>Einkauf 6 (manuell)</t>
  </si>
  <si>
    <t>Einkauf 7 (manuell)</t>
  </si>
  <si>
    <t>Einkauf 8 (manuell)</t>
  </si>
  <si>
    <t>Einkauf 9 (manuell)</t>
  </si>
  <si>
    <t>Einkauf 10 (manuell)</t>
  </si>
  <si>
    <t>Einkauf 11 (manuell)</t>
  </si>
  <si>
    <t>Einkauf 12 (manuell)</t>
  </si>
  <si>
    <t>Einkauf 13 (manuell)</t>
  </si>
  <si>
    <t>Einkauf 14 (manuell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</si>
</sst>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Helvetica"/>
      <family val="2"/>
    </font>
    <font>
      <b/>
      <sz val="12"/>
      <color theme="1"/>
      <name val="Calibri"/>
      <family val="2"/>
      <scheme val="minor"/>
    </font>
    <font>
      <sz val="12"/>
      <color theme="1"/>
      <name val="Helvetica Neue"/>
      <family val="2"/>
    </font>
    <font>
      <sz val="12"/>
      <color rgb="FFFF0000"/>
      <name val="Calibri"/>
      <family val="2"/>
      <scheme val="minor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44" fontId="0" fillId="0" borderId="0" xfId="0" applyNumberFormat="1"/>
    <xf numFmtId="0" fontId="2" fillId="0" borderId="0" xfId="0" applyFont="1"/>
    <xf numFmtId="44" fontId="2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4" fontId="3" fillId="0" borderId="0" xfId="1" applyFont="1"/>
    <xf numFmtId="0" fontId="3" fillId="0" borderId="0" xfId="2" applyNumberFormat="1" applyFont="1"/>
    <xf numFmtId="44" fontId="3" fillId="0" borderId="0" xfId="0" applyNumberFormat="1" applyFont="1"/>
    <xf numFmtId="44" fontId="3" fillId="0" borderId="0" xfId="1" applyFont="1" applyAlignment="1">
      <alignment wrapText="1"/>
    </xf>
    <xf numFmtId="0" fontId="4" fillId="0" borderId="0" xfId="0" applyFont="1"/>
    <xf numFmtId="44" fontId="4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1" fontId="5" fillId="0" borderId="0" xfId="0" applyNumberFormat="1" applyFont="1" applyFill="1" applyBorder="1" applyAlignment="1">
      <alignment horizontal="left" vertical="top" shrinkToFit="1"/>
    </xf>
    <xf numFmtId="0" fontId="0" fillId="0" borderId="0" xfId="0" applyFill="1"/>
    <xf numFmtId="0" fontId="6" fillId="0" borderId="0" xfId="0" applyFont="1"/>
    <xf numFmtId="0" fontId="7" fillId="0" borderId="0" xfId="0" applyFont="1"/>
    <xf numFmtId="1" fontId="9" fillId="0" borderId="0" xfId="0" applyNumberFormat="1" applyFont="1" applyFill="1" applyBorder="1" applyAlignment="1">
      <alignment horizontal="right" vertical="top" shrinkToFi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44" fontId="0" fillId="0" borderId="0" xfId="1" applyFont="1"/>
    <xf numFmtId="6" fontId="0" fillId="0" borderId="0" xfId="1" applyNumberFormat="1" applyFont="1"/>
    <xf numFmtId="44" fontId="0" fillId="0" borderId="0" xfId="1" applyFont="1" applyAlignment="1">
      <alignment horizontal="center"/>
    </xf>
    <xf numFmtId="44" fontId="0" fillId="0" borderId="0" xfId="0" applyNumberFormat="1" applyFill="1"/>
    <xf numFmtId="44" fontId="8" fillId="0" borderId="0" xfId="0" applyNumberFormat="1" applyFont="1" applyFill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5872-CD24-0849-9C98-F49CB61F0408}">
  <dimension ref="A1:W374"/>
  <sheetViews>
    <sheetView topLeftCell="A347" zoomScale="75" zoomScaleNormal="70" workbookViewId="0">
      <selection activeCell="I11" sqref="I11"/>
    </sheetView>
  </sheetViews>
  <sheetFormatPr baseColWidth="10" defaultRowHeight="16" x14ac:dyDescent="0.2"/>
  <cols>
    <col min="1" max="1" width="30" customWidth="1"/>
    <col min="2" max="2" width="21.1640625" customWidth="1"/>
    <col min="3" max="3" width="43.6640625" customWidth="1"/>
    <col min="4" max="4" width="17" customWidth="1"/>
    <col min="5" max="5" width="18.1640625" customWidth="1"/>
    <col min="6" max="7" width="16" customWidth="1"/>
    <col min="8" max="8" width="14.33203125" customWidth="1"/>
    <col min="9" max="9" width="12" customWidth="1"/>
    <col min="10" max="10" width="13.6640625" customWidth="1"/>
    <col min="11" max="11" width="20.1640625" customWidth="1"/>
    <col min="12" max="12" width="18.5" customWidth="1"/>
    <col min="13" max="14" width="13.83203125" customWidth="1"/>
    <col min="15" max="15" width="14.1640625" customWidth="1"/>
    <col min="16" max="16" width="13" customWidth="1"/>
    <col min="17" max="17" width="13.83203125" customWidth="1"/>
    <col min="18" max="18" width="11.5" customWidth="1"/>
    <col min="20" max="20" width="13.6640625" customWidth="1"/>
    <col min="21" max="21" width="12.83203125" customWidth="1"/>
    <col min="23" max="23" width="13.33203125" customWidth="1"/>
  </cols>
  <sheetData>
    <row r="1" spans="1:23" ht="41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3" t="s">
        <v>46</v>
      </c>
      <c r="F1" s="4" t="s">
        <v>45</v>
      </c>
      <c r="G1" s="4" t="s">
        <v>47</v>
      </c>
      <c r="H1" s="2" t="s">
        <v>48</v>
      </c>
      <c r="I1" s="17" t="s">
        <v>52</v>
      </c>
      <c r="J1" s="20" t="s">
        <v>457</v>
      </c>
      <c r="K1" s="21" t="s">
        <v>458</v>
      </c>
      <c r="L1" s="17" t="s">
        <v>453</v>
      </c>
      <c r="M1" s="20" t="s">
        <v>457</v>
      </c>
      <c r="N1" s="21" t="s">
        <v>458</v>
      </c>
      <c r="O1" s="17" t="s">
        <v>454</v>
      </c>
      <c r="P1" s="20" t="s">
        <v>457</v>
      </c>
      <c r="Q1" s="21" t="s">
        <v>458</v>
      </c>
      <c r="R1" s="17" t="s">
        <v>455</v>
      </c>
      <c r="S1" s="20" t="s">
        <v>457</v>
      </c>
      <c r="T1" s="21" t="s">
        <v>458</v>
      </c>
      <c r="U1" s="17" t="s">
        <v>456</v>
      </c>
      <c r="V1" s="20" t="s">
        <v>457</v>
      </c>
      <c r="W1" s="21" t="s">
        <v>458</v>
      </c>
    </row>
    <row r="2" spans="1:23" ht="17" customHeight="1" x14ac:dyDescent="0.2">
      <c r="A2" s="5" t="s">
        <v>7</v>
      </c>
      <c r="B2" s="6">
        <v>10674</v>
      </c>
      <c r="C2" s="5" t="s">
        <v>5</v>
      </c>
      <c r="D2" s="5" t="s">
        <v>14</v>
      </c>
      <c r="E2" s="7">
        <v>1.7170000000000001</v>
      </c>
      <c r="F2" s="8">
        <v>19</v>
      </c>
      <c r="G2" s="9">
        <f>E2/100*(F2+100)</f>
        <v>2.0432300000000003</v>
      </c>
      <c r="H2" s="5"/>
      <c r="J2" s="26">
        <f>I2*G2</f>
        <v>0</v>
      </c>
      <c r="M2" s="1">
        <f>L2*G2</f>
        <v>0</v>
      </c>
      <c r="P2" s="1">
        <f>O2*G2</f>
        <v>0</v>
      </c>
      <c r="S2" s="1">
        <f>G2*R2</f>
        <v>0</v>
      </c>
      <c r="V2" s="1">
        <f>U2*G2</f>
        <v>0</v>
      </c>
    </row>
    <row r="3" spans="1:23" ht="17" customHeight="1" x14ac:dyDescent="0.2">
      <c r="A3" s="5" t="s">
        <v>8</v>
      </c>
      <c r="B3" s="6">
        <v>60822</v>
      </c>
      <c r="C3" s="5" t="s">
        <v>9</v>
      </c>
      <c r="D3" s="5" t="s">
        <v>15</v>
      </c>
      <c r="E3" s="7">
        <v>0.20499999999999999</v>
      </c>
      <c r="F3" s="8">
        <v>19</v>
      </c>
      <c r="G3" s="9">
        <f t="shared" ref="G3:G32" si="0">E3/100*(F3+100)</f>
        <v>0.24394999999999997</v>
      </c>
      <c r="H3" s="5"/>
      <c r="J3" s="26">
        <f t="shared" ref="J3:J69" si="1">I3*G3</f>
        <v>0</v>
      </c>
      <c r="M3" s="1">
        <f t="shared" ref="M3:M66" si="2">L3*G3</f>
        <v>0</v>
      </c>
      <c r="P3" s="1">
        <f t="shared" ref="P3:P66" si="3">O3*G3</f>
        <v>0</v>
      </c>
      <c r="S3" s="1">
        <f t="shared" ref="S3:S66" si="4">G3*R3</f>
        <v>0</v>
      </c>
      <c r="V3" s="1">
        <f t="shared" ref="V3:V66" si="5">U3*G3</f>
        <v>0</v>
      </c>
    </row>
    <row r="4" spans="1:23" ht="17" customHeight="1" x14ac:dyDescent="0.2">
      <c r="A4" s="5" t="s">
        <v>8</v>
      </c>
      <c r="B4" s="6">
        <v>90922</v>
      </c>
      <c r="C4" s="5" t="s">
        <v>49</v>
      </c>
      <c r="D4" s="5"/>
      <c r="E4" s="7">
        <v>0.35499999999999998</v>
      </c>
      <c r="F4" s="8">
        <v>19</v>
      </c>
      <c r="G4" s="9">
        <f t="shared" si="0"/>
        <v>0.42244999999999999</v>
      </c>
      <c r="H4" s="5"/>
      <c r="J4" s="26">
        <f t="shared" si="1"/>
        <v>0</v>
      </c>
      <c r="M4" s="1">
        <f t="shared" si="2"/>
        <v>0</v>
      </c>
      <c r="P4" s="1">
        <f t="shared" si="3"/>
        <v>0</v>
      </c>
      <c r="S4" s="1">
        <f t="shared" si="4"/>
        <v>0</v>
      </c>
      <c r="V4" s="1">
        <f t="shared" si="5"/>
        <v>0</v>
      </c>
    </row>
    <row r="5" spans="1:23" ht="17" customHeight="1" x14ac:dyDescent="0.2">
      <c r="A5" s="5" t="s">
        <v>8</v>
      </c>
      <c r="B5" s="6">
        <v>301036</v>
      </c>
      <c r="C5" s="5" t="s">
        <v>10</v>
      </c>
      <c r="D5" s="5" t="s">
        <v>11</v>
      </c>
      <c r="E5" s="7">
        <v>1.9330000000000001</v>
      </c>
      <c r="F5" s="8">
        <v>19</v>
      </c>
      <c r="G5" s="9">
        <f t="shared" si="0"/>
        <v>2.3002699999999998</v>
      </c>
      <c r="H5" s="5"/>
      <c r="J5" s="26">
        <f t="shared" si="1"/>
        <v>0</v>
      </c>
      <c r="M5" s="1">
        <f t="shared" si="2"/>
        <v>0</v>
      </c>
      <c r="P5" s="1">
        <f t="shared" si="3"/>
        <v>0</v>
      </c>
      <c r="S5" s="1">
        <f t="shared" si="4"/>
        <v>0</v>
      </c>
      <c r="V5" s="1">
        <f t="shared" si="5"/>
        <v>0</v>
      </c>
    </row>
    <row r="6" spans="1:23" ht="17" customHeight="1" x14ac:dyDescent="0.2">
      <c r="A6" s="5" t="s">
        <v>12</v>
      </c>
      <c r="B6" s="6">
        <v>300784</v>
      </c>
      <c r="C6" s="5" t="s">
        <v>13</v>
      </c>
      <c r="D6" s="5" t="s">
        <v>14</v>
      </c>
      <c r="E6" s="7">
        <v>2.149</v>
      </c>
      <c r="F6" s="8">
        <v>19</v>
      </c>
      <c r="G6" s="9">
        <f t="shared" si="0"/>
        <v>2.5573099999999998</v>
      </c>
      <c r="H6" s="5"/>
      <c r="J6" s="26">
        <f t="shared" si="1"/>
        <v>0</v>
      </c>
      <c r="M6" s="1">
        <f t="shared" si="2"/>
        <v>0</v>
      </c>
      <c r="P6" s="1">
        <f t="shared" si="3"/>
        <v>0</v>
      </c>
      <c r="S6" s="1">
        <f t="shared" si="4"/>
        <v>0</v>
      </c>
      <c r="V6" s="1">
        <f t="shared" si="5"/>
        <v>0</v>
      </c>
    </row>
    <row r="7" spans="1:23" ht="17" customHeight="1" x14ac:dyDescent="0.2">
      <c r="A7" s="5" t="s">
        <v>12</v>
      </c>
      <c r="B7" s="6">
        <v>303055</v>
      </c>
      <c r="C7" s="5" t="s">
        <v>16</v>
      </c>
      <c r="D7" s="5" t="s">
        <v>14</v>
      </c>
      <c r="E7" s="7">
        <v>1.393</v>
      </c>
      <c r="F7" s="8">
        <v>19</v>
      </c>
      <c r="G7" s="9">
        <f t="shared" si="0"/>
        <v>1.65767</v>
      </c>
      <c r="H7" s="5"/>
      <c r="J7" s="26">
        <f t="shared" si="1"/>
        <v>0</v>
      </c>
      <c r="M7" s="1">
        <f t="shared" si="2"/>
        <v>0</v>
      </c>
      <c r="P7" s="1">
        <f t="shared" si="3"/>
        <v>0</v>
      </c>
      <c r="S7" s="1">
        <f t="shared" si="4"/>
        <v>0</v>
      </c>
      <c r="V7" s="1">
        <f t="shared" si="5"/>
        <v>0</v>
      </c>
    </row>
    <row r="8" spans="1:23" ht="17" customHeight="1" x14ac:dyDescent="0.2">
      <c r="A8" s="5" t="s">
        <v>12</v>
      </c>
      <c r="B8" s="6">
        <v>300318</v>
      </c>
      <c r="C8" s="5" t="s">
        <v>17</v>
      </c>
      <c r="D8" s="5"/>
      <c r="E8" s="7">
        <v>3.2290000000000001</v>
      </c>
      <c r="F8" s="8">
        <v>19</v>
      </c>
      <c r="G8" s="9">
        <f t="shared" si="0"/>
        <v>3.8425099999999999</v>
      </c>
      <c r="H8" s="5"/>
      <c r="J8" s="26">
        <f t="shared" si="1"/>
        <v>0</v>
      </c>
      <c r="M8" s="1">
        <f t="shared" si="2"/>
        <v>0</v>
      </c>
      <c r="P8" s="1">
        <f t="shared" si="3"/>
        <v>0</v>
      </c>
      <c r="S8" s="1">
        <f t="shared" si="4"/>
        <v>0</v>
      </c>
      <c r="V8" s="1">
        <f t="shared" si="5"/>
        <v>0</v>
      </c>
    </row>
    <row r="9" spans="1:23" ht="17" customHeight="1" x14ac:dyDescent="0.2">
      <c r="A9" s="5" t="s">
        <v>12</v>
      </c>
      <c r="B9" s="6">
        <v>300555</v>
      </c>
      <c r="C9" s="5" t="s">
        <v>50</v>
      </c>
      <c r="D9" s="5"/>
      <c r="E9" s="7">
        <v>2.149</v>
      </c>
      <c r="F9" s="8">
        <v>19</v>
      </c>
      <c r="G9" s="9">
        <f t="shared" ref="G9:G10" si="6">E9/100*(F9+100)</f>
        <v>2.5573099999999998</v>
      </c>
      <c r="H9" s="5"/>
      <c r="J9" s="26">
        <f t="shared" si="1"/>
        <v>0</v>
      </c>
      <c r="M9" s="1">
        <f t="shared" si="2"/>
        <v>0</v>
      </c>
      <c r="P9" s="1">
        <f t="shared" si="3"/>
        <v>0</v>
      </c>
      <c r="S9" s="1">
        <f t="shared" si="4"/>
        <v>0</v>
      </c>
      <c r="V9" s="1">
        <f t="shared" si="5"/>
        <v>0</v>
      </c>
    </row>
    <row r="10" spans="1:23" ht="17" customHeight="1" x14ac:dyDescent="0.2">
      <c r="A10" s="5" t="s">
        <v>12</v>
      </c>
      <c r="B10" s="6">
        <v>301830</v>
      </c>
      <c r="C10" s="5" t="s">
        <v>51</v>
      </c>
      <c r="D10" s="5"/>
      <c r="E10" s="7">
        <v>1.5009999999999999</v>
      </c>
      <c r="F10" s="8">
        <v>19</v>
      </c>
      <c r="G10" s="9">
        <f t="shared" si="6"/>
        <v>1.7861899999999999</v>
      </c>
      <c r="H10" s="5"/>
      <c r="J10" s="26">
        <f t="shared" si="1"/>
        <v>0</v>
      </c>
      <c r="M10" s="1">
        <f t="shared" si="2"/>
        <v>0</v>
      </c>
      <c r="P10" s="1">
        <f t="shared" si="3"/>
        <v>0</v>
      </c>
      <c r="S10" s="1">
        <f t="shared" si="4"/>
        <v>0</v>
      </c>
      <c r="V10" s="1">
        <f t="shared" si="5"/>
        <v>0</v>
      </c>
    </row>
    <row r="11" spans="1:23" ht="17" customHeight="1" x14ac:dyDescent="0.2">
      <c r="A11" s="5" t="s">
        <v>12</v>
      </c>
      <c r="B11" s="6">
        <v>300689</v>
      </c>
      <c r="C11" s="7" t="s">
        <v>18</v>
      </c>
      <c r="D11" s="7"/>
      <c r="E11" s="7">
        <v>0.52900000000000003</v>
      </c>
      <c r="F11" s="8">
        <v>19</v>
      </c>
      <c r="G11" s="9">
        <f t="shared" si="0"/>
        <v>0.62951000000000001</v>
      </c>
      <c r="H11" s="5"/>
      <c r="J11" s="26">
        <f t="shared" si="1"/>
        <v>0</v>
      </c>
      <c r="M11" s="1">
        <f t="shared" si="2"/>
        <v>0</v>
      </c>
      <c r="P11" s="1">
        <f t="shared" si="3"/>
        <v>0</v>
      </c>
      <c r="S11" s="1">
        <f t="shared" si="4"/>
        <v>0</v>
      </c>
      <c r="V11" s="1">
        <f t="shared" si="5"/>
        <v>0</v>
      </c>
    </row>
    <row r="12" spans="1:23" ht="17" customHeight="1" x14ac:dyDescent="0.2">
      <c r="A12" s="5" t="s">
        <v>19</v>
      </c>
      <c r="B12" s="6">
        <v>300812</v>
      </c>
      <c r="C12" s="5" t="s">
        <v>20</v>
      </c>
      <c r="D12" s="5" t="s">
        <v>15</v>
      </c>
      <c r="E12" s="7">
        <v>0.70199999999999996</v>
      </c>
      <c r="F12" s="8">
        <v>19</v>
      </c>
      <c r="G12" s="9">
        <f t="shared" si="0"/>
        <v>0.8353799999999999</v>
      </c>
      <c r="H12" s="5"/>
      <c r="J12" s="26">
        <f t="shared" si="1"/>
        <v>0</v>
      </c>
      <c r="M12" s="1">
        <f t="shared" si="2"/>
        <v>0</v>
      </c>
      <c r="P12" s="1">
        <f t="shared" si="3"/>
        <v>0</v>
      </c>
      <c r="S12" s="1">
        <f t="shared" si="4"/>
        <v>0</v>
      </c>
      <c r="V12" s="1">
        <f t="shared" si="5"/>
        <v>0</v>
      </c>
    </row>
    <row r="13" spans="1:23" ht="17" customHeight="1" x14ac:dyDescent="0.2">
      <c r="A13" s="5" t="s">
        <v>19</v>
      </c>
      <c r="B13" s="6">
        <v>51931</v>
      </c>
      <c r="C13" s="7" t="s">
        <v>21</v>
      </c>
      <c r="D13" s="7" t="s">
        <v>15</v>
      </c>
      <c r="E13" s="7">
        <v>0.85299999999999998</v>
      </c>
      <c r="F13" s="8">
        <v>19</v>
      </c>
      <c r="G13" s="9">
        <f t="shared" si="0"/>
        <v>1.0150699999999999</v>
      </c>
      <c r="H13" s="5"/>
      <c r="J13" s="26">
        <f t="shared" si="1"/>
        <v>0</v>
      </c>
      <c r="M13" s="1">
        <f t="shared" si="2"/>
        <v>0</v>
      </c>
      <c r="P13" s="1">
        <f t="shared" si="3"/>
        <v>0</v>
      </c>
      <c r="S13" s="1">
        <f t="shared" si="4"/>
        <v>0</v>
      </c>
      <c r="V13" s="1">
        <f t="shared" si="5"/>
        <v>0</v>
      </c>
    </row>
    <row r="14" spans="1:23" ht="17" customHeight="1" x14ac:dyDescent="0.2">
      <c r="A14" s="5" t="s">
        <v>19</v>
      </c>
      <c r="B14" s="6">
        <v>54010</v>
      </c>
      <c r="C14" s="5" t="s">
        <v>22</v>
      </c>
      <c r="D14" s="5" t="s">
        <v>23</v>
      </c>
      <c r="E14" s="7">
        <v>1.069</v>
      </c>
      <c r="F14" s="8">
        <v>19</v>
      </c>
      <c r="G14" s="9">
        <f t="shared" si="0"/>
        <v>1.2721100000000001</v>
      </c>
      <c r="H14" s="5"/>
      <c r="J14" s="26">
        <f t="shared" si="1"/>
        <v>0</v>
      </c>
      <c r="M14" s="1">
        <f t="shared" si="2"/>
        <v>0</v>
      </c>
      <c r="P14" s="1">
        <f t="shared" si="3"/>
        <v>0</v>
      </c>
      <c r="S14" s="1">
        <f t="shared" si="4"/>
        <v>0</v>
      </c>
      <c r="V14" s="1">
        <f t="shared" si="5"/>
        <v>0</v>
      </c>
    </row>
    <row r="15" spans="1:23" ht="17" customHeight="1" x14ac:dyDescent="0.2">
      <c r="A15" s="5" t="s">
        <v>19</v>
      </c>
      <c r="B15" s="6">
        <v>302985</v>
      </c>
      <c r="C15" s="5" t="s">
        <v>24</v>
      </c>
      <c r="D15" s="5"/>
      <c r="E15" s="7">
        <v>0.52900000000000003</v>
      </c>
      <c r="F15" s="8">
        <v>19</v>
      </c>
      <c r="G15" s="9">
        <f t="shared" si="0"/>
        <v>0.62951000000000001</v>
      </c>
      <c r="H15" s="5"/>
      <c r="J15" s="26">
        <f t="shared" si="1"/>
        <v>0</v>
      </c>
      <c r="M15" s="1">
        <f t="shared" si="2"/>
        <v>0</v>
      </c>
      <c r="P15" s="1">
        <f t="shared" si="3"/>
        <v>0</v>
      </c>
      <c r="S15" s="1">
        <f t="shared" si="4"/>
        <v>0</v>
      </c>
      <c r="V15" s="1">
        <f t="shared" si="5"/>
        <v>0</v>
      </c>
    </row>
    <row r="16" spans="1:23" ht="17" customHeight="1" x14ac:dyDescent="0.2">
      <c r="A16" s="5" t="s">
        <v>25</v>
      </c>
      <c r="B16" s="6">
        <v>55155</v>
      </c>
      <c r="C16" s="5" t="s">
        <v>26</v>
      </c>
      <c r="D16" s="5"/>
      <c r="E16" s="7">
        <v>1.609</v>
      </c>
      <c r="F16" s="8">
        <v>19</v>
      </c>
      <c r="G16" s="9">
        <f t="shared" si="0"/>
        <v>1.9147099999999999</v>
      </c>
      <c r="H16" s="5"/>
      <c r="J16" s="26">
        <f t="shared" si="1"/>
        <v>0</v>
      </c>
      <c r="M16" s="1">
        <f t="shared" si="2"/>
        <v>0</v>
      </c>
      <c r="P16" s="1">
        <f t="shared" si="3"/>
        <v>0</v>
      </c>
      <c r="S16" s="1">
        <f t="shared" si="4"/>
        <v>0</v>
      </c>
      <c r="V16" s="1">
        <f t="shared" si="5"/>
        <v>0</v>
      </c>
    </row>
    <row r="17" spans="1:22" ht="17" customHeight="1" x14ac:dyDescent="0.2">
      <c r="A17" s="5" t="s">
        <v>25</v>
      </c>
      <c r="B17" s="6">
        <v>300796</v>
      </c>
      <c r="C17" s="5" t="s">
        <v>27</v>
      </c>
      <c r="D17" s="5" t="s">
        <v>28</v>
      </c>
      <c r="E17" s="7">
        <v>1.2849999999999999</v>
      </c>
      <c r="F17" s="8">
        <v>19</v>
      </c>
      <c r="G17" s="9">
        <f t="shared" si="0"/>
        <v>1.5291499999999998</v>
      </c>
      <c r="H17" s="5"/>
      <c r="J17" s="26">
        <f t="shared" si="1"/>
        <v>0</v>
      </c>
      <c r="M17" s="1">
        <f t="shared" si="2"/>
        <v>0</v>
      </c>
      <c r="P17" s="1">
        <f t="shared" si="3"/>
        <v>0</v>
      </c>
      <c r="S17" s="1">
        <f t="shared" si="4"/>
        <v>0</v>
      </c>
      <c r="V17" s="1">
        <f t="shared" si="5"/>
        <v>0</v>
      </c>
    </row>
    <row r="18" spans="1:22" ht="17" customHeight="1" x14ac:dyDescent="0.2">
      <c r="A18" s="5" t="s">
        <v>25</v>
      </c>
      <c r="B18" s="6">
        <v>23681</v>
      </c>
      <c r="C18" s="7" t="s">
        <v>29</v>
      </c>
      <c r="D18" s="7"/>
      <c r="E18" s="7">
        <v>1.2849999999999999</v>
      </c>
      <c r="F18" s="8">
        <v>19</v>
      </c>
      <c r="G18" s="9">
        <f t="shared" si="0"/>
        <v>1.5291499999999998</v>
      </c>
      <c r="H18" s="5"/>
      <c r="J18" s="26">
        <f t="shared" si="1"/>
        <v>0</v>
      </c>
      <c r="M18" s="1">
        <f t="shared" si="2"/>
        <v>0</v>
      </c>
      <c r="P18" s="1">
        <f t="shared" si="3"/>
        <v>0</v>
      </c>
      <c r="S18" s="1">
        <f t="shared" si="4"/>
        <v>0</v>
      </c>
      <c r="V18" s="1">
        <f t="shared" si="5"/>
        <v>0</v>
      </c>
    </row>
    <row r="19" spans="1:22" ht="17" customHeight="1" x14ac:dyDescent="0.2">
      <c r="A19" s="5" t="s">
        <v>30</v>
      </c>
      <c r="B19" s="6">
        <v>107918</v>
      </c>
      <c r="C19" s="7" t="s">
        <v>53</v>
      </c>
      <c r="D19" s="7"/>
      <c r="E19" s="7">
        <v>0.63700000000000001</v>
      </c>
      <c r="F19" s="8">
        <v>19</v>
      </c>
      <c r="G19" s="9">
        <f t="shared" si="0"/>
        <v>0.75802999999999998</v>
      </c>
      <c r="H19" s="5"/>
      <c r="J19" s="26">
        <f t="shared" si="1"/>
        <v>0</v>
      </c>
      <c r="M19" s="1">
        <f t="shared" si="2"/>
        <v>0</v>
      </c>
      <c r="P19" s="1">
        <f t="shared" si="3"/>
        <v>0</v>
      </c>
      <c r="S19" s="1">
        <f t="shared" si="4"/>
        <v>0</v>
      </c>
      <c r="V19" s="1">
        <f t="shared" si="5"/>
        <v>0</v>
      </c>
    </row>
    <row r="20" spans="1:22" ht="17" customHeight="1" x14ac:dyDescent="0.2">
      <c r="A20" s="5" t="s">
        <v>30</v>
      </c>
      <c r="B20" s="6">
        <v>71722</v>
      </c>
      <c r="C20" s="10" t="s">
        <v>31</v>
      </c>
      <c r="D20" s="5"/>
      <c r="E20" s="7">
        <v>1.9330000000000001</v>
      </c>
      <c r="F20" s="8">
        <v>19</v>
      </c>
      <c r="G20" s="9">
        <f t="shared" si="0"/>
        <v>2.3002699999999998</v>
      </c>
      <c r="H20" s="5"/>
      <c r="J20" s="26">
        <f t="shared" si="1"/>
        <v>0</v>
      </c>
      <c r="M20" s="1">
        <f t="shared" si="2"/>
        <v>0</v>
      </c>
      <c r="P20" s="1">
        <f t="shared" si="3"/>
        <v>0</v>
      </c>
      <c r="S20" s="1">
        <f t="shared" si="4"/>
        <v>0</v>
      </c>
      <c r="V20" s="1">
        <f t="shared" si="5"/>
        <v>0</v>
      </c>
    </row>
    <row r="21" spans="1:22" ht="17" customHeight="1" x14ac:dyDescent="0.2">
      <c r="A21" s="5" t="s">
        <v>30</v>
      </c>
      <c r="B21" s="6">
        <v>61399</v>
      </c>
      <c r="C21" s="10" t="s">
        <v>32</v>
      </c>
      <c r="D21" s="5"/>
      <c r="E21" s="7">
        <v>1.069</v>
      </c>
      <c r="F21" s="8">
        <v>19</v>
      </c>
      <c r="G21" s="9">
        <f t="shared" si="0"/>
        <v>1.2721100000000001</v>
      </c>
      <c r="H21" s="5"/>
      <c r="J21" s="26">
        <f t="shared" si="1"/>
        <v>0</v>
      </c>
      <c r="M21" s="1">
        <f t="shared" si="2"/>
        <v>0</v>
      </c>
      <c r="P21" s="1">
        <f t="shared" si="3"/>
        <v>0</v>
      </c>
      <c r="S21" s="1">
        <f t="shared" si="4"/>
        <v>0</v>
      </c>
      <c r="V21" s="1">
        <f t="shared" si="5"/>
        <v>0</v>
      </c>
    </row>
    <row r="22" spans="1:22" ht="17" customHeight="1" x14ac:dyDescent="0.2">
      <c r="A22" s="5" t="s">
        <v>30</v>
      </c>
      <c r="B22" s="6">
        <v>23676</v>
      </c>
      <c r="C22" s="10" t="s">
        <v>33</v>
      </c>
      <c r="D22" s="5"/>
      <c r="E22" s="7">
        <v>3.5529999999999999</v>
      </c>
      <c r="F22" s="8">
        <v>19</v>
      </c>
      <c r="G22" s="9">
        <f t="shared" si="0"/>
        <v>4.2280699999999998</v>
      </c>
      <c r="H22" s="5"/>
      <c r="J22" s="26">
        <f t="shared" si="1"/>
        <v>0</v>
      </c>
      <c r="M22" s="1">
        <f>L22*G22</f>
        <v>0</v>
      </c>
      <c r="P22" s="1">
        <f t="shared" si="3"/>
        <v>0</v>
      </c>
      <c r="S22" s="1">
        <f t="shared" si="4"/>
        <v>0</v>
      </c>
      <c r="V22" s="1">
        <f t="shared" si="5"/>
        <v>0</v>
      </c>
    </row>
    <row r="23" spans="1:22" ht="17" customHeight="1" x14ac:dyDescent="0.2">
      <c r="A23" s="5" t="s">
        <v>34</v>
      </c>
      <c r="B23" s="6">
        <v>33174</v>
      </c>
      <c r="C23" s="5" t="s">
        <v>35</v>
      </c>
      <c r="D23" s="5"/>
      <c r="E23" s="7">
        <v>4.3090000000000002</v>
      </c>
      <c r="F23" s="8">
        <v>19</v>
      </c>
      <c r="G23" s="9">
        <f t="shared" si="0"/>
        <v>5.1277100000000004</v>
      </c>
      <c r="H23" s="5"/>
      <c r="J23" s="26">
        <f t="shared" si="1"/>
        <v>0</v>
      </c>
      <c r="M23" s="1">
        <f t="shared" si="2"/>
        <v>0</v>
      </c>
      <c r="P23" s="1">
        <f t="shared" si="3"/>
        <v>0</v>
      </c>
      <c r="S23" s="1">
        <f t="shared" si="4"/>
        <v>0</v>
      </c>
      <c r="V23" s="1">
        <f t="shared" si="5"/>
        <v>0</v>
      </c>
    </row>
    <row r="24" spans="1:22" ht="17" customHeight="1" x14ac:dyDescent="0.2">
      <c r="A24" s="5" t="s">
        <v>34</v>
      </c>
      <c r="B24" s="6">
        <v>19368</v>
      </c>
      <c r="C24" s="5" t="s">
        <v>36</v>
      </c>
      <c r="D24" s="5"/>
      <c r="E24" s="7">
        <v>2.3650000000000002</v>
      </c>
      <c r="F24" s="8">
        <v>19</v>
      </c>
      <c r="G24" s="9">
        <f t="shared" si="0"/>
        <v>2.8143500000000001</v>
      </c>
      <c r="H24" s="5"/>
      <c r="J24" s="26">
        <f t="shared" si="1"/>
        <v>0</v>
      </c>
      <c r="M24" s="1">
        <f t="shared" si="2"/>
        <v>0</v>
      </c>
      <c r="P24" s="1">
        <f t="shared" si="3"/>
        <v>0</v>
      </c>
      <c r="S24" s="1">
        <f t="shared" si="4"/>
        <v>0</v>
      </c>
      <c r="V24" s="1">
        <f t="shared" si="5"/>
        <v>0</v>
      </c>
    </row>
    <row r="25" spans="1:22" ht="17" customHeight="1" x14ac:dyDescent="0.2">
      <c r="A25" s="5" t="s">
        <v>34</v>
      </c>
      <c r="B25" s="6">
        <v>48056</v>
      </c>
      <c r="C25" s="5" t="s">
        <v>37</v>
      </c>
      <c r="D25" s="5"/>
      <c r="E25" s="7">
        <v>0.52900000000000003</v>
      </c>
      <c r="F25" s="8">
        <v>19</v>
      </c>
      <c r="G25" s="9">
        <f t="shared" si="0"/>
        <v>0.62951000000000001</v>
      </c>
      <c r="H25" s="5"/>
      <c r="J25" s="26">
        <f t="shared" si="1"/>
        <v>0</v>
      </c>
      <c r="M25" s="1">
        <f t="shared" si="2"/>
        <v>0</v>
      </c>
      <c r="P25" s="1">
        <f t="shared" si="3"/>
        <v>0</v>
      </c>
      <c r="S25" s="1">
        <f t="shared" si="4"/>
        <v>0</v>
      </c>
      <c r="V25" s="1">
        <f t="shared" si="5"/>
        <v>0</v>
      </c>
    </row>
    <row r="26" spans="1:22" ht="17" customHeight="1" x14ac:dyDescent="0.2">
      <c r="A26" s="5" t="s">
        <v>34</v>
      </c>
      <c r="B26" s="6">
        <v>300510</v>
      </c>
      <c r="C26" s="5" t="s">
        <v>38</v>
      </c>
      <c r="D26" s="5"/>
      <c r="E26" s="7">
        <v>1.5009999999999999</v>
      </c>
      <c r="F26" s="8">
        <v>19</v>
      </c>
      <c r="G26" s="9">
        <f t="shared" si="0"/>
        <v>1.7861899999999999</v>
      </c>
      <c r="H26" s="5"/>
      <c r="J26" s="26">
        <f t="shared" si="1"/>
        <v>0</v>
      </c>
      <c r="M26" s="1">
        <f t="shared" si="2"/>
        <v>0</v>
      </c>
      <c r="P26" s="1">
        <f t="shared" si="3"/>
        <v>0</v>
      </c>
      <c r="S26" s="1">
        <f t="shared" si="4"/>
        <v>0</v>
      </c>
      <c r="V26" s="1">
        <f t="shared" si="5"/>
        <v>0</v>
      </c>
    </row>
    <row r="27" spans="1:22" ht="17" customHeight="1" x14ac:dyDescent="0.2">
      <c r="A27" s="5" t="s">
        <v>34</v>
      </c>
      <c r="B27" s="6">
        <v>300703</v>
      </c>
      <c r="C27" s="5" t="s">
        <v>39</v>
      </c>
      <c r="D27" s="5"/>
      <c r="E27" s="7">
        <v>1.393</v>
      </c>
      <c r="F27" s="8">
        <v>19</v>
      </c>
      <c r="G27" s="9">
        <f t="shared" si="0"/>
        <v>1.65767</v>
      </c>
      <c r="H27" s="5"/>
      <c r="J27" s="26">
        <f t="shared" si="1"/>
        <v>0</v>
      </c>
      <c r="M27" s="1">
        <f t="shared" si="2"/>
        <v>0</v>
      </c>
      <c r="P27" s="1">
        <f t="shared" si="3"/>
        <v>0</v>
      </c>
      <c r="S27" s="1">
        <f t="shared" si="4"/>
        <v>0</v>
      </c>
      <c r="V27" s="1">
        <f t="shared" si="5"/>
        <v>0</v>
      </c>
    </row>
    <row r="28" spans="1:22" ht="17" customHeight="1" x14ac:dyDescent="0.2">
      <c r="A28" s="5" t="s">
        <v>34</v>
      </c>
      <c r="B28" s="6">
        <v>26766</v>
      </c>
      <c r="C28" s="5" t="s">
        <v>40</v>
      </c>
      <c r="D28" s="11"/>
      <c r="E28" s="7">
        <v>1.609</v>
      </c>
      <c r="F28" s="8">
        <v>19</v>
      </c>
      <c r="G28" s="9">
        <f t="shared" si="0"/>
        <v>1.9147099999999999</v>
      </c>
      <c r="H28" s="11"/>
      <c r="J28" s="26">
        <f t="shared" si="1"/>
        <v>0</v>
      </c>
      <c r="M28" s="1">
        <f t="shared" si="2"/>
        <v>0</v>
      </c>
      <c r="P28" s="1">
        <f t="shared" si="3"/>
        <v>0</v>
      </c>
      <c r="S28" s="1">
        <f t="shared" si="4"/>
        <v>0</v>
      </c>
      <c r="V28" s="1">
        <f t="shared" si="5"/>
        <v>0</v>
      </c>
    </row>
    <row r="29" spans="1:22" ht="17" customHeight="1" x14ac:dyDescent="0.2">
      <c r="A29" s="5" t="s">
        <v>34</v>
      </c>
      <c r="B29" s="6">
        <v>24741</v>
      </c>
      <c r="C29" s="5" t="s">
        <v>41</v>
      </c>
      <c r="D29" s="11"/>
      <c r="E29" s="7">
        <v>1.5009999999999999</v>
      </c>
      <c r="F29" s="8">
        <v>19</v>
      </c>
      <c r="G29" s="9">
        <f t="shared" si="0"/>
        <v>1.7861899999999999</v>
      </c>
      <c r="H29" s="11"/>
      <c r="J29" s="26">
        <f t="shared" si="1"/>
        <v>0</v>
      </c>
      <c r="M29" s="1">
        <f t="shared" si="2"/>
        <v>0</v>
      </c>
      <c r="P29" s="1">
        <f t="shared" si="3"/>
        <v>0</v>
      </c>
      <c r="S29" s="1">
        <f t="shared" si="4"/>
        <v>0</v>
      </c>
      <c r="V29" s="1">
        <f t="shared" si="5"/>
        <v>0</v>
      </c>
    </row>
    <row r="30" spans="1:22" ht="17" customHeight="1" x14ac:dyDescent="0.2">
      <c r="A30" s="5" t="s">
        <v>34</v>
      </c>
      <c r="B30" s="6">
        <v>54770</v>
      </c>
      <c r="C30" s="5" t="s">
        <v>42</v>
      </c>
      <c r="D30" s="11"/>
      <c r="E30" s="7">
        <v>9.6120000000000001</v>
      </c>
      <c r="F30" s="8">
        <v>19</v>
      </c>
      <c r="G30" s="9">
        <f t="shared" si="0"/>
        <v>11.438279999999999</v>
      </c>
      <c r="H30" s="11"/>
      <c r="J30" s="26">
        <f t="shared" si="1"/>
        <v>0</v>
      </c>
      <c r="M30" s="1">
        <f t="shared" si="2"/>
        <v>0</v>
      </c>
      <c r="P30" s="1">
        <f t="shared" si="3"/>
        <v>0</v>
      </c>
      <c r="S30" s="1">
        <f t="shared" si="4"/>
        <v>0</v>
      </c>
      <c r="V30" s="1">
        <f t="shared" si="5"/>
        <v>0</v>
      </c>
    </row>
    <row r="31" spans="1:22" ht="17" customHeight="1" x14ac:dyDescent="0.2">
      <c r="A31" s="5" t="s">
        <v>34</v>
      </c>
      <c r="B31" s="6">
        <v>301020</v>
      </c>
      <c r="C31" s="5" t="s">
        <v>43</v>
      </c>
      <c r="D31" s="11"/>
      <c r="E31" s="7">
        <v>1.069</v>
      </c>
      <c r="F31" s="8">
        <v>19</v>
      </c>
      <c r="G31" s="9">
        <f t="shared" si="0"/>
        <v>1.2721100000000001</v>
      </c>
      <c r="H31" s="11"/>
      <c r="J31" s="26">
        <f t="shared" si="1"/>
        <v>0</v>
      </c>
      <c r="M31" s="1">
        <f t="shared" si="2"/>
        <v>0</v>
      </c>
      <c r="P31" s="1">
        <f t="shared" si="3"/>
        <v>0</v>
      </c>
      <c r="S31" s="1">
        <f t="shared" si="4"/>
        <v>0</v>
      </c>
      <c r="V31" s="1">
        <f t="shared" si="5"/>
        <v>0</v>
      </c>
    </row>
    <row r="32" spans="1:22" ht="17" customHeight="1" x14ac:dyDescent="0.2">
      <c r="A32" s="5" t="s">
        <v>34</v>
      </c>
      <c r="B32" s="6">
        <v>60806</v>
      </c>
      <c r="C32" s="5" t="s">
        <v>44</v>
      </c>
      <c r="D32" s="11"/>
      <c r="E32" s="7">
        <v>2.7970000000000002</v>
      </c>
      <c r="F32" s="8">
        <v>19</v>
      </c>
      <c r="G32" s="9">
        <f t="shared" si="0"/>
        <v>3.32843</v>
      </c>
      <c r="H32" s="11"/>
      <c r="J32" s="26">
        <f t="shared" si="1"/>
        <v>0</v>
      </c>
      <c r="K32" s="16"/>
      <c r="M32" s="1">
        <f t="shared" si="2"/>
        <v>0</v>
      </c>
      <c r="P32" s="1">
        <f t="shared" si="3"/>
        <v>0</v>
      </c>
      <c r="S32" s="1">
        <f t="shared" si="4"/>
        <v>0</v>
      </c>
      <c r="V32" s="1">
        <f t="shared" si="5"/>
        <v>0</v>
      </c>
    </row>
    <row r="33" spans="1:22" ht="17" customHeight="1" x14ac:dyDescent="0.2">
      <c r="A33" s="5" t="s">
        <v>34</v>
      </c>
      <c r="B33" s="6">
        <v>300227</v>
      </c>
      <c r="C33" s="5" t="s">
        <v>54</v>
      </c>
      <c r="D33" s="11"/>
      <c r="E33" s="12">
        <v>1.393</v>
      </c>
      <c r="F33" s="8">
        <v>19</v>
      </c>
      <c r="G33" s="9">
        <f t="shared" ref="G33:G99" si="7">E33/100*(F33+100)</f>
        <v>1.65767</v>
      </c>
      <c r="H33" s="11"/>
      <c r="J33" s="26">
        <f t="shared" si="1"/>
        <v>0</v>
      </c>
      <c r="M33" s="1">
        <f t="shared" si="2"/>
        <v>0</v>
      </c>
      <c r="P33" s="1">
        <f t="shared" si="3"/>
        <v>0</v>
      </c>
      <c r="S33" s="1">
        <f t="shared" si="4"/>
        <v>0</v>
      </c>
      <c r="V33" s="1">
        <f t="shared" si="5"/>
        <v>0</v>
      </c>
    </row>
    <row r="34" spans="1:22" ht="17" customHeight="1" x14ac:dyDescent="0.2">
      <c r="A34" s="5" t="s">
        <v>34</v>
      </c>
      <c r="B34" s="6">
        <v>302951</v>
      </c>
      <c r="C34" s="5" t="s">
        <v>55</v>
      </c>
      <c r="D34" s="11"/>
      <c r="E34" s="7">
        <v>0.48599999999999999</v>
      </c>
      <c r="F34" s="8">
        <v>19</v>
      </c>
      <c r="G34" s="9">
        <f t="shared" si="7"/>
        <v>0.57833999999999997</v>
      </c>
      <c r="H34" s="11"/>
      <c r="J34" s="26">
        <f t="shared" si="1"/>
        <v>0</v>
      </c>
      <c r="M34" s="1">
        <f t="shared" si="2"/>
        <v>0</v>
      </c>
      <c r="P34" s="1">
        <f t="shared" si="3"/>
        <v>0</v>
      </c>
      <c r="S34" s="1">
        <f t="shared" si="4"/>
        <v>0</v>
      </c>
      <c r="V34" s="1">
        <f t="shared" si="5"/>
        <v>0</v>
      </c>
    </row>
    <row r="35" spans="1:22" x14ac:dyDescent="0.2">
      <c r="A35" s="5" t="s">
        <v>34</v>
      </c>
      <c r="B35" s="6">
        <v>302567</v>
      </c>
      <c r="C35" s="5" t="s">
        <v>56</v>
      </c>
      <c r="D35" s="11"/>
      <c r="E35" s="7">
        <v>1.7170000000000001</v>
      </c>
      <c r="F35" s="8">
        <v>19</v>
      </c>
      <c r="G35" s="9">
        <f t="shared" si="7"/>
        <v>2.0432300000000003</v>
      </c>
      <c r="H35" s="11"/>
      <c r="J35" s="26">
        <f t="shared" si="1"/>
        <v>0</v>
      </c>
      <c r="M35" s="1">
        <f t="shared" si="2"/>
        <v>0</v>
      </c>
      <c r="P35" s="1">
        <f t="shared" si="3"/>
        <v>0</v>
      </c>
      <c r="S35" s="1">
        <f>G35*R35</f>
        <v>0</v>
      </c>
      <c r="V35" s="1">
        <f t="shared" si="5"/>
        <v>0</v>
      </c>
    </row>
    <row r="36" spans="1:22" x14ac:dyDescent="0.2">
      <c r="A36" s="5" t="s">
        <v>34</v>
      </c>
      <c r="B36" s="6">
        <v>301716</v>
      </c>
      <c r="C36" s="5" t="s">
        <v>57</v>
      </c>
      <c r="D36" s="11"/>
      <c r="E36" s="7">
        <v>2.0409999999999999</v>
      </c>
      <c r="F36" s="8">
        <v>19</v>
      </c>
      <c r="G36" s="9">
        <f t="shared" si="7"/>
        <v>2.4287899999999998</v>
      </c>
      <c r="H36" s="11"/>
      <c r="J36" s="26">
        <f t="shared" si="1"/>
        <v>0</v>
      </c>
      <c r="M36" s="1">
        <f t="shared" si="2"/>
        <v>0</v>
      </c>
      <c r="P36" s="1">
        <f t="shared" si="3"/>
        <v>0</v>
      </c>
      <c r="S36" s="1">
        <f>G36*R37</f>
        <v>0</v>
      </c>
      <c r="V36" s="1">
        <f t="shared" si="5"/>
        <v>0</v>
      </c>
    </row>
    <row r="37" spans="1:22" x14ac:dyDescent="0.2">
      <c r="A37" s="5" t="s">
        <v>34</v>
      </c>
      <c r="B37" s="6">
        <v>60776</v>
      </c>
      <c r="C37" s="5" t="s">
        <v>58</v>
      </c>
      <c r="D37" s="11"/>
      <c r="E37" s="7">
        <v>2.149</v>
      </c>
      <c r="F37" s="8">
        <v>19</v>
      </c>
      <c r="G37" s="9">
        <f t="shared" si="7"/>
        <v>2.5573099999999998</v>
      </c>
      <c r="H37" s="11"/>
      <c r="J37" s="26">
        <f t="shared" si="1"/>
        <v>0</v>
      </c>
      <c r="M37" s="1">
        <f t="shared" si="2"/>
        <v>0</v>
      </c>
      <c r="P37" s="1">
        <f t="shared" si="3"/>
        <v>0</v>
      </c>
      <c r="S37" s="1"/>
      <c r="V37" s="1">
        <f t="shared" si="5"/>
        <v>0</v>
      </c>
    </row>
    <row r="38" spans="1:22" x14ac:dyDescent="0.2">
      <c r="A38" s="5" t="s">
        <v>34</v>
      </c>
      <c r="B38" s="6">
        <v>24560</v>
      </c>
      <c r="C38" s="5" t="s">
        <v>59</v>
      </c>
      <c r="D38" s="11"/>
      <c r="E38" s="7">
        <v>10.789</v>
      </c>
      <c r="F38" s="8">
        <v>19</v>
      </c>
      <c r="G38" s="9">
        <f t="shared" si="7"/>
        <v>12.83891</v>
      </c>
      <c r="H38" s="11"/>
      <c r="J38" s="26">
        <f t="shared" si="1"/>
        <v>0</v>
      </c>
      <c r="M38" s="1">
        <f t="shared" si="2"/>
        <v>0</v>
      </c>
      <c r="P38" s="1">
        <f t="shared" si="3"/>
        <v>0</v>
      </c>
      <c r="S38" s="1">
        <f t="shared" si="4"/>
        <v>0</v>
      </c>
      <c r="V38" s="1">
        <f t="shared" si="5"/>
        <v>0</v>
      </c>
    </row>
    <row r="39" spans="1:22" x14ac:dyDescent="0.2">
      <c r="A39" s="5" t="s">
        <v>34</v>
      </c>
      <c r="B39" s="6">
        <v>24561</v>
      </c>
      <c r="C39" s="5" t="s">
        <v>60</v>
      </c>
      <c r="D39" s="11"/>
      <c r="E39" s="7">
        <v>23.652000000000001</v>
      </c>
      <c r="F39" s="8">
        <v>19</v>
      </c>
      <c r="G39" s="9">
        <f t="shared" si="7"/>
        <v>28.145880000000002</v>
      </c>
      <c r="H39" s="11"/>
      <c r="J39" s="26">
        <f t="shared" si="1"/>
        <v>0</v>
      </c>
      <c r="M39" s="1">
        <f t="shared" si="2"/>
        <v>0</v>
      </c>
      <c r="P39" s="1">
        <f t="shared" si="3"/>
        <v>0</v>
      </c>
      <c r="S39" s="1">
        <f t="shared" si="4"/>
        <v>0</v>
      </c>
      <c r="V39" s="1">
        <f t="shared" si="5"/>
        <v>0</v>
      </c>
    </row>
    <row r="40" spans="1:22" x14ac:dyDescent="0.2">
      <c r="A40" s="5" t="s">
        <v>34</v>
      </c>
      <c r="B40" s="6">
        <v>60606</v>
      </c>
      <c r="C40" s="5" t="s">
        <v>61</v>
      </c>
      <c r="D40" s="11"/>
      <c r="E40" s="7">
        <v>0.745</v>
      </c>
      <c r="F40" s="8">
        <v>19</v>
      </c>
      <c r="G40" s="9">
        <f t="shared" si="7"/>
        <v>0.88654999999999995</v>
      </c>
      <c r="H40" s="11"/>
      <c r="J40" s="26">
        <f t="shared" si="1"/>
        <v>0</v>
      </c>
      <c r="M40" s="1">
        <f t="shared" si="2"/>
        <v>0</v>
      </c>
      <c r="P40" s="1">
        <f t="shared" si="3"/>
        <v>0</v>
      </c>
      <c r="S40" s="1">
        <f t="shared" si="4"/>
        <v>0</v>
      </c>
      <c r="V40" s="1">
        <f t="shared" si="5"/>
        <v>0</v>
      </c>
    </row>
    <row r="41" spans="1:22" x14ac:dyDescent="0.2">
      <c r="A41" s="5" t="s">
        <v>34</v>
      </c>
      <c r="B41" s="19">
        <v>24051</v>
      </c>
      <c r="C41" s="11" t="s">
        <v>426</v>
      </c>
      <c r="D41" s="11"/>
      <c r="E41" s="11">
        <v>2.149</v>
      </c>
      <c r="F41" s="8">
        <v>19</v>
      </c>
      <c r="G41" s="9">
        <f>E41/100*(F41+100)</f>
        <v>2.5573099999999998</v>
      </c>
      <c r="H41" s="11"/>
      <c r="J41" s="26">
        <f>I41*G41</f>
        <v>0</v>
      </c>
      <c r="M41" s="1">
        <f t="shared" si="2"/>
        <v>0</v>
      </c>
      <c r="P41" s="1">
        <f t="shared" si="3"/>
        <v>0</v>
      </c>
      <c r="S41" s="1">
        <f t="shared" si="4"/>
        <v>0</v>
      </c>
      <c r="V41" s="1">
        <f t="shared" si="5"/>
        <v>0</v>
      </c>
    </row>
    <row r="42" spans="1:22" x14ac:dyDescent="0.2">
      <c r="A42" s="5" t="s">
        <v>34</v>
      </c>
      <c r="B42" s="6">
        <v>38610</v>
      </c>
      <c r="C42" s="5" t="s">
        <v>62</v>
      </c>
      <c r="D42" s="11"/>
      <c r="E42" s="7">
        <v>0.745</v>
      </c>
      <c r="F42" s="8">
        <v>19</v>
      </c>
      <c r="G42" s="9">
        <f t="shared" si="7"/>
        <v>0.88654999999999995</v>
      </c>
      <c r="H42" s="11"/>
      <c r="J42" s="26">
        <f t="shared" si="1"/>
        <v>0</v>
      </c>
      <c r="M42" s="1">
        <f>L42*G42</f>
        <v>0</v>
      </c>
      <c r="P42" s="1">
        <f t="shared" si="3"/>
        <v>0</v>
      </c>
      <c r="S42" s="1">
        <f t="shared" si="4"/>
        <v>0</v>
      </c>
      <c r="V42" s="1">
        <f t="shared" si="5"/>
        <v>0</v>
      </c>
    </row>
    <row r="43" spans="1:22" x14ac:dyDescent="0.2">
      <c r="A43" s="5" t="s">
        <v>63</v>
      </c>
      <c r="B43" s="6">
        <v>56244</v>
      </c>
      <c r="C43" s="5" t="s">
        <v>64</v>
      </c>
      <c r="D43" s="11" t="s">
        <v>72</v>
      </c>
      <c r="E43" s="7">
        <v>13.93</v>
      </c>
      <c r="F43" s="8">
        <v>19</v>
      </c>
      <c r="G43" s="9">
        <f t="shared" si="7"/>
        <v>16.576700000000002</v>
      </c>
      <c r="H43" s="11" t="s">
        <v>67</v>
      </c>
      <c r="J43" s="26">
        <f t="shared" si="1"/>
        <v>0</v>
      </c>
      <c r="M43" s="1">
        <f t="shared" si="2"/>
        <v>0</v>
      </c>
      <c r="P43" s="1">
        <f t="shared" si="3"/>
        <v>0</v>
      </c>
      <c r="S43" s="1">
        <f t="shared" si="4"/>
        <v>0</v>
      </c>
      <c r="V43" s="1">
        <f t="shared" si="5"/>
        <v>0</v>
      </c>
    </row>
    <row r="44" spans="1:22" x14ac:dyDescent="0.2">
      <c r="A44" s="5" t="s">
        <v>63</v>
      </c>
      <c r="B44" s="6">
        <v>53850</v>
      </c>
      <c r="C44" s="5" t="s">
        <v>65</v>
      </c>
      <c r="D44" s="11" t="s">
        <v>71</v>
      </c>
      <c r="E44" s="7">
        <v>12.852</v>
      </c>
      <c r="F44" s="8">
        <v>19</v>
      </c>
      <c r="G44" s="9">
        <f t="shared" si="7"/>
        <v>15.29388</v>
      </c>
      <c r="H44" s="11" t="s">
        <v>67</v>
      </c>
      <c r="J44" s="26">
        <f t="shared" si="1"/>
        <v>0</v>
      </c>
      <c r="M44" s="1">
        <f t="shared" si="2"/>
        <v>0</v>
      </c>
      <c r="P44" s="1">
        <f t="shared" si="3"/>
        <v>0</v>
      </c>
      <c r="S44" s="1">
        <f t="shared" si="4"/>
        <v>0</v>
      </c>
      <c r="V44" s="1">
        <f t="shared" si="5"/>
        <v>0</v>
      </c>
    </row>
    <row r="45" spans="1:22" x14ac:dyDescent="0.2">
      <c r="A45" s="5" t="s">
        <v>63</v>
      </c>
      <c r="B45" s="6">
        <v>303300</v>
      </c>
      <c r="C45" s="5" t="s">
        <v>66</v>
      </c>
      <c r="D45" s="11" t="s">
        <v>6</v>
      </c>
      <c r="E45" s="12">
        <v>2.6890000000000001</v>
      </c>
      <c r="F45" s="8">
        <v>19</v>
      </c>
      <c r="G45" s="9">
        <f t="shared" si="7"/>
        <v>3.19991</v>
      </c>
      <c r="H45" s="11" t="s">
        <v>67</v>
      </c>
      <c r="J45" s="26">
        <f t="shared" si="1"/>
        <v>0</v>
      </c>
      <c r="M45" s="1">
        <f t="shared" si="2"/>
        <v>0</v>
      </c>
      <c r="P45" s="1">
        <f t="shared" si="3"/>
        <v>0</v>
      </c>
      <c r="S45" s="1">
        <f t="shared" si="4"/>
        <v>0</v>
      </c>
      <c r="V45" s="1">
        <f t="shared" si="5"/>
        <v>0</v>
      </c>
    </row>
    <row r="46" spans="1:22" x14ac:dyDescent="0.2">
      <c r="A46" s="5" t="s">
        <v>63</v>
      </c>
      <c r="B46" s="6">
        <v>300810</v>
      </c>
      <c r="C46" s="5" t="s">
        <v>68</v>
      </c>
      <c r="D46" s="11" t="s">
        <v>72</v>
      </c>
      <c r="E46" s="7">
        <v>10.789</v>
      </c>
      <c r="F46" s="8">
        <v>19</v>
      </c>
      <c r="G46" s="9">
        <f t="shared" si="7"/>
        <v>12.83891</v>
      </c>
      <c r="H46" s="11" t="s">
        <v>67</v>
      </c>
      <c r="J46" s="26">
        <f t="shared" si="1"/>
        <v>0</v>
      </c>
      <c r="M46" s="1">
        <f t="shared" si="2"/>
        <v>0</v>
      </c>
      <c r="P46" s="1">
        <f t="shared" si="3"/>
        <v>0</v>
      </c>
      <c r="S46" s="1">
        <f t="shared" si="4"/>
        <v>0</v>
      </c>
      <c r="V46" s="1">
        <f t="shared" si="5"/>
        <v>0</v>
      </c>
    </row>
    <row r="47" spans="1:22" x14ac:dyDescent="0.2">
      <c r="A47" s="5" t="s">
        <v>69</v>
      </c>
      <c r="B47" s="6">
        <v>12105</v>
      </c>
      <c r="C47" s="5" t="s">
        <v>70</v>
      </c>
      <c r="D47" s="11" t="s">
        <v>6</v>
      </c>
      <c r="E47" s="7">
        <v>2.2400000000000002</v>
      </c>
      <c r="F47" s="8">
        <v>19</v>
      </c>
      <c r="G47" s="9">
        <f t="shared" si="7"/>
        <v>2.6656000000000004</v>
      </c>
      <c r="H47" s="11"/>
      <c r="J47" s="26">
        <f t="shared" si="1"/>
        <v>0</v>
      </c>
      <c r="M47" s="1">
        <f t="shared" si="2"/>
        <v>0</v>
      </c>
      <c r="P47" s="1">
        <f t="shared" si="3"/>
        <v>0</v>
      </c>
      <c r="S47" s="1">
        <f t="shared" si="4"/>
        <v>0</v>
      </c>
      <c r="V47" s="1">
        <f t="shared" si="5"/>
        <v>0</v>
      </c>
    </row>
    <row r="48" spans="1:22" x14ac:dyDescent="0.2">
      <c r="A48" s="5" t="s">
        <v>69</v>
      </c>
      <c r="B48" s="6">
        <v>88098</v>
      </c>
      <c r="C48" s="5" t="s">
        <v>74</v>
      </c>
      <c r="D48" s="11" t="s">
        <v>73</v>
      </c>
      <c r="E48" s="7">
        <v>0.47299999999999998</v>
      </c>
      <c r="F48" s="8">
        <v>19</v>
      </c>
      <c r="G48" s="9">
        <f t="shared" si="7"/>
        <v>0.56286999999999998</v>
      </c>
      <c r="H48" s="11"/>
      <c r="J48" s="26">
        <f t="shared" si="1"/>
        <v>0</v>
      </c>
      <c r="M48" s="1">
        <f t="shared" si="2"/>
        <v>0</v>
      </c>
      <c r="P48" s="1">
        <f t="shared" si="3"/>
        <v>0</v>
      </c>
      <c r="S48" s="1">
        <f t="shared" si="4"/>
        <v>0</v>
      </c>
      <c r="V48" s="1">
        <f t="shared" si="5"/>
        <v>0</v>
      </c>
    </row>
    <row r="49" spans="1:22" x14ac:dyDescent="0.2">
      <c r="A49" s="5" t="s">
        <v>69</v>
      </c>
      <c r="B49" s="6">
        <v>16982</v>
      </c>
      <c r="C49" s="5" t="s">
        <v>75</v>
      </c>
      <c r="D49" s="11"/>
      <c r="E49" s="7">
        <v>2.2349999999999999</v>
      </c>
      <c r="F49" s="8">
        <v>19</v>
      </c>
      <c r="G49" s="9">
        <f t="shared" si="7"/>
        <v>2.6596499999999996</v>
      </c>
      <c r="H49" s="11"/>
      <c r="J49" s="26">
        <f t="shared" si="1"/>
        <v>0</v>
      </c>
      <c r="M49" s="1">
        <f t="shared" si="2"/>
        <v>0</v>
      </c>
      <c r="P49" s="1">
        <f t="shared" si="3"/>
        <v>0</v>
      </c>
      <c r="S49" s="1">
        <f t="shared" si="4"/>
        <v>0</v>
      </c>
      <c r="V49" s="1">
        <f t="shared" si="5"/>
        <v>0</v>
      </c>
    </row>
    <row r="50" spans="1:22" x14ac:dyDescent="0.2">
      <c r="A50" s="5" t="s">
        <v>69</v>
      </c>
      <c r="B50" s="6">
        <v>63062</v>
      </c>
      <c r="C50" s="5" t="s">
        <v>76</v>
      </c>
      <c r="D50" s="11"/>
      <c r="E50" s="7">
        <v>11.92</v>
      </c>
      <c r="F50" s="8">
        <v>19</v>
      </c>
      <c r="G50" s="9">
        <f t="shared" si="7"/>
        <v>14.184799999999999</v>
      </c>
      <c r="H50" s="11"/>
      <c r="J50" s="26">
        <f t="shared" si="1"/>
        <v>0</v>
      </c>
      <c r="M50" s="1">
        <f t="shared" si="2"/>
        <v>0</v>
      </c>
      <c r="P50" s="1">
        <f t="shared" si="3"/>
        <v>0</v>
      </c>
      <c r="S50" s="1">
        <f t="shared" si="4"/>
        <v>0</v>
      </c>
      <c r="V50" s="1">
        <f t="shared" si="5"/>
        <v>0</v>
      </c>
    </row>
    <row r="51" spans="1:22" x14ac:dyDescent="0.2">
      <c r="A51" s="5" t="s">
        <v>78</v>
      </c>
      <c r="B51" s="6">
        <v>11402</v>
      </c>
      <c r="C51" s="5" t="s">
        <v>79</v>
      </c>
      <c r="D51" s="11"/>
      <c r="E51" s="7">
        <v>1.198</v>
      </c>
      <c r="F51" s="8">
        <v>19</v>
      </c>
      <c r="G51" s="9">
        <f t="shared" si="7"/>
        <v>1.4256199999999999</v>
      </c>
      <c r="H51" s="11"/>
      <c r="J51" s="26">
        <f t="shared" si="1"/>
        <v>0</v>
      </c>
      <c r="M51" s="1">
        <f t="shared" si="2"/>
        <v>0</v>
      </c>
      <c r="P51" s="1">
        <f t="shared" si="3"/>
        <v>0</v>
      </c>
      <c r="S51" s="1">
        <f t="shared" si="4"/>
        <v>0</v>
      </c>
      <c r="V51" s="1">
        <f t="shared" si="5"/>
        <v>0</v>
      </c>
    </row>
    <row r="52" spans="1:22" x14ac:dyDescent="0.2">
      <c r="A52" s="5" t="s">
        <v>78</v>
      </c>
      <c r="B52" s="6">
        <v>33253</v>
      </c>
      <c r="C52" s="5" t="s">
        <v>77</v>
      </c>
      <c r="D52" s="11"/>
      <c r="E52" s="7">
        <v>1.857</v>
      </c>
      <c r="F52" s="8">
        <v>19</v>
      </c>
      <c r="G52" s="9">
        <f t="shared" si="7"/>
        <v>2.2098300000000002</v>
      </c>
      <c r="H52" s="11"/>
      <c r="J52" s="26">
        <f t="shared" si="1"/>
        <v>0</v>
      </c>
      <c r="M52" s="1">
        <f t="shared" si="2"/>
        <v>0</v>
      </c>
      <c r="P52" s="1">
        <f t="shared" si="3"/>
        <v>0</v>
      </c>
      <c r="S52" s="1">
        <f t="shared" si="4"/>
        <v>0</v>
      </c>
      <c r="V52" s="1">
        <f t="shared" si="5"/>
        <v>0</v>
      </c>
    </row>
    <row r="53" spans="1:22" x14ac:dyDescent="0.2">
      <c r="A53" s="5" t="s">
        <v>78</v>
      </c>
      <c r="B53" s="6">
        <v>61337</v>
      </c>
      <c r="C53" s="5" t="s">
        <v>80</v>
      </c>
      <c r="D53" s="11"/>
      <c r="E53" s="7">
        <v>10.249000000000001</v>
      </c>
      <c r="F53" s="8">
        <v>19</v>
      </c>
      <c r="G53" s="9">
        <f t="shared" si="7"/>
        <v>12.196310000000002</v>
      </c>
      <c r="H53" s="11" t="s">
        <v>81</v>
      </c>
      <c r="J53" s="26">
        <f t="shared" si="1"/>
        <v>0</v>
      </c>
      <c r="M53" s="1">
        <f t="shared" si="2"/>
        <v>0</v>
      </c>
      <c r="P53" s="1">
        <f t="shared" si="3"/>
        <v>0</v>
      </c>
      <c r="S53" s="1">
        <f t="shared" si="4"/>
        <v>0</v>
      </c>
      <c r="V53" s="1">
        <f t="shared" si="5"/>
        <v>0</v>
      </c>
    </row>
    <row r="54" spans="1:22" x14ac:dyDescent="0.2">
      <c r="A54" s="5" t="s">
        <v>78</v>
      </c>
      <c r="B54" s="6">
        <v>116417</v>
      </c>
      <c r="C54" s="5" t="s">
        <v>82</v>
      </c>
      <c r="D54" s="11"/>
      <c r="E54" s="7">
        <v>5.13</v>
      </c>
      <c r="F54" s="8">
        <v>19</v>
      </c>
      <c r="G54" s="9">
        <f t="shared" si="7"/>
        <v>6.1047000000000002</v>
      </c>
      <c r="H54" s="11"/>
      <c r="J54" s="26">
        <f t="shared" si="1"/>
        <v>0</v>
      </c>
      <c r="M54" s="1">
        <f t="shared" si="2"/>
        <v>0</v>
      </c>
      <c r="P54" s="1">
        <f t="shared" si="3"/>
        <v>0</v>
      </c>
      <c r="S54" s="1">
        <f t="shared" si="4"/>
        <v>0</v>
      </c>
      <c r="V54" s="1">
        <f t="shared" si="5"/>
        <v>0</v>
      </c>
    </row>
    <row r="55" spans="1:22" x14ac:dyDescent="0.2">
      <c r="A55" s="5" t="s">
        <v>78</v>
      </c>
      <c r="B55" s="6">
        <v>39824</v>
      </c>
      <c r="C55" s="5" t="s">
        <v>83</v>
      </c>
      <c r="D55" s="11"/>
      <c r="E55" s="7">
        <v>8.49</v>
      </c>
      <c r="F55" s="8">
        <v>19</v>
      </c>
      <c r="G55" s="9">
        <f t="shared" si="7"/>
        <v>10.1031</v>
      </c>
      <c r="H55" s="11" t="s">
        <v>84</v>
      </c>
      <c r="J55" s="26">
        <f t="shared" si="1"/>
        <v>0</v>
      </c>
      <c r="M55" s="1">
        <f t="shared" si="2"/>
        <v>0</v>
      </c>
      <c r="P55" s="1">
        <f t="shared" si="3"/>
        <v>0</v>
      </c>
      <c r="S55" s="1">
        <f t="shared" si="4"/>
        <v>0</v>
      </c>
      <c r="V55" s="1">
        <f t="shared" si="5"/>
        <v>0</v>
      </c>
    </row>
    <row r="56" spans="1:22" x14ac:dyDescent="0.2">
      <c r="A56" s="5" t="s">
        <v>78</v>
      </c>
      <c r="B56" s="6">
        <v>63061</v>
      </c>
      <c r="C56" s="5" t="s">
        <v>85</v>
      </c>
      <c r="D56" s="11"/>
      <c r="E56" s="7">
        <v>5.96</v>
      </c>
      <c r="F56" s="8">
        <v>19</v>
      </c>
      <c r="G56" s="9">
        <f t="shared" si="7"/>
        <v>7.0923999999999996</v>
      </c>
      <c r="H56" s="11"/>
      <c r="J56" s="26">
        <f t="shared" si="1"/>
        <v>0</v>
      </c>
      <c r="M56" s="1">
        <f t="shared" si="2"/>
        <v>0</v>
      </c>
      <c r="P56" s="1">
        <f t="shared" si="3"/>
        <v>0</v>
      </c>
      <c r="S56" s="1">
        <f t="shared" si="4"/>
        <v>0</v>
      </c>
      <c r="V56" s="1">
        <f t="shared" si="5"/>
        <v>0</v>
      </c>
    </row>
    <row r="57" spans="1:22" x14ac:dyDescent="0.2">
      <c r="A57" s="5" t="s">
        <v>78</v>
      </c>
      <c r="B57" s="6">
        <v>77813</v>
      </c>
      <c r="C57" s="5" t="s">
        <v>86</v>
      </c>
      <c r="D57" s="11"/>
      <c r="E57" s="7">
        <v>14.569000000000001</v>
      </c>
      <c r="F57" s="8">
        <v>19</v>
      </c>
      <c r="G57" s="9">
        <f t="shared" si="7"/>
        <v>17.337110000000003</v>
      </c>
      <c r="H57" s="11"/>
      <c r="J57" s="26">
        <f t="shared" si="1"/>
        <v>0</v>
      </c>
      <c r="M57" s="1">
        <f t="shared" si="2"/>
        <v>0</v>
      </c>
      <c r="P57" s="1">
        <f t="shared" si="3"/>
        <v>0</v>
      </c>
      <c r="S57" s="1">
        <f t="shared" si="4"/>
        <v>0</v>
      </c>
      <c r="V57" s="1">
        <f t="shared" si="5"/>
        <v>0</v>
      </c>
    </row>
    <row r="58" spans="1:22" x14ac:dyDescent="0.2">
      <c r="A58" s="5" t="s">
        <v>87</v>
      </c>
      <c r="B58" s="6">
        <v>133993</v>
      </c>
      <c r="C58" s="5" t="s">
        <v>88</v>
      </c>
      <c r="D58" s="11"/>
      <c r="E58" s="7">
        <v>3.74</v>
      </c>
      <c r="F58" s="8">
        <v>19</v>
      </c>
      <c r="G58" s="9">
        <f t="shared" si="7"/>
        <v>4.4506000000000006</v>
      </c>
      <c r="H58" s="11"/>
      <c r="J58" s="26">
        <f t="shared" si="1"/>
        <v>0</v>
      </c>
      <c r="M58" s="1">
        <f t="shared" si="2"/>
        <v>0</v>
      </c>
      <c r="P58" s="1">
        <f t="shared" si="3"/>
        <v>0</v>
      </c>
      <c r="S58" s="1">
        <f t="shared" si="4"/>
        <v>0</v>
      </c>
      <c r="V58" s="1">
        <f t="shared" si="5"/>
        <v>0</v>
      </c>
    </row>
    <row r="59" spans="1:22" x14ac:dyDescent="0.2">
      <c r="A59" s="5" t="s">
        <v>89</v>
      </c>
      <c r="B59" s="13">
        <v>176488</v>
      </c>
      <c r="C59" s="5" t="s">
        <v>90</v>
      </c>
      <c r="D59" s="11"/>
      <c r="E59" s="7">
        <v>3.74</v>
      </c>
      <c r="F59" s="8">
        <v>19</v>
      </c>
      <c r="G59" s="9">
        <f t="shared" si="7"/>
        <v>4.4506000000000006</v>
      </c>
      <c r="H59" s="11"/>
      <c r="J59" s="26">
        <f t="shared" si="1"/>
        <v>0</v>
      </c>
      <c r="M59" s="1">
        <f t="shared" si="2"/>
        <v>0</v>
      </c>
      <c r="P59" s="1">
        <f t="shared" si="3"/>
        <v>0</v>
      </c>
      <c r="S59" s="1">
        <f t="shared" si="4"/>
        <v>0</v>
      </c>
      <c r="V59" s="1">
        <f t="shared" si="5"/>
        <v>0</v>
      </c>
    </row>
    <row r="60" spans="1:22" x14ac:dyDescent="0.2">
      <c r="A60" s="5" t="s">
        <v>87</v>
      </c>
      <c r="B60" s="13">
        <v>26269</v>
      </c>
      <c r="C60" s="5" t="s">
        <v>91</v>
      </c>
      <c r="D60" s="11"/>
      <c r="E60" s="7">
        <v>12.56</v>
      </c>
      <c r="F60" s="8">
        <v>19</v>
      </c>
      <c r="G60" s="9">
        <f t="shared" si="7"/>
        <v>14.946400000000002</v>
      </c>
      <c r="H60" s="11"/>
      <c r="J60" s="26">
        <f t="shared" si="1"/>
        <v>0</v>
      </c>
      <c r="M60" s="1">
        <f t="shared" si="2"/>
        <v>0</v>
      </c>
      <c r="P60" s="1">
        <f t="shared" si="3"/>
        <v>0</v>
      </c>
      <c r="S60" s="1">
        <f t="shared" si="4"/>
        <v>0</v>
      </c>
      <c r="V60" s="1">
        <f t="shared" si="5"/>
        <v>0</v>
      </c>
    </row>
    <row r="61" spans="1:22" x14ac:dyDescent="0.2">
      <c r="A61" s="5" t="s">
        <v>87</v>
      </c>
      <c r="B61" s="13">
        <v>26260</v>
      </c>
      <c r="C61" s="5" t="s">
        <v>92</v>
      </c>
      <c r="D61" s="11"/>
      <c r="E61" s="7">
        <v>20.509</v>
      </c>
      <c r="F61" s="8">
        <v>19</v>
      </c>
      <c r="G61" s="9">
        <f t="shared" si="7"/>
        <v>24.405709999999999</v>
      </c>
      <c r="H61" s="11"/>
      <c r="J61" s="26">
        <f t="shared" si="1"/>
        <v>0</v>
      </c>
      <c r="M61" s="1">
        <f t="shared" si="2"/>
        <v>0</v>
      </c>
      <c r="P61" s="1">
        <f t="shared" si="3"/>
        <v>0</v>
      </c>
      <c r="S61" s="1">
        <f t="shared" si="4"/>
        <v>0</v>
      </c>
      <c r="V61" s="1">
        <f t="shared" si="5"/>
        <v>0</v>
      </c>
    </row>
    <row r="62" spans="1:22" x14ac:dyDescent="0.2">
      <c r="A62" s="5"/>
      <c r="B62" s="19">
        <v>75279</v>
      </c>
      <c r="C62" s="18" t="s">
        <v>429</v>
      </c>
      <c r="E62">
        <v>8.6289999999999996</v>
      </c>
      <c r="F62" s="8">
        <v>19</v>
      </c>
      <c r="G62" s="9">
        <f>E62/100*(F62+100)</f>
        <v>10.268509999999999</v>
      </c>
      <c r="J62" s="26">
        <f>I62*G62</f>
        <v>0</v>
      </c>
      <c r="M62" s="1">
        <f>L62*G62</f>
        <v>0</v>
      </c>
      <c r="P62" s="1">
        <f t="shared" si="3"/>
        <v>0</v>
      </c>
      <c r="S62" s="1">
        <f t="shared" si="4"/>
        <v>0</v>
      </c>
      <c r="V62" s="1">
        <f t="shared" si="5"/>
        <v>0</v>
      </c>
    </row>
    <row r="63" spans="1:22" x14ac:dyDescent="0.2">
      <c r="A63" s="5"/>
      <c r="B63" s="19">
        <v>23988</v>
      </c>
      <c r="C63" s="18" t="s">
        <v>430</v>
      </c>
      <c r="E63">
        <v>0.65600000000000003</v>
      </c>
      <c r="F63" s="8">
        <v>19</v>
      </c>
      <c r="G63" s="9">
        <f>E63/100*(F63+100)</f>
        <v>0.78064</v>
      </c>
      <c r="J63" s="26">
        <f>I63*G63</f>
        <v>0</v>
      </c>
      <c r="M63" s="1">
        <f t="shared" si="2"/>
        <v>0</v>
      </c>
      <c r="P63" s="1">
        <f t="shared" si="3"/>
        <v>0</v>
      </c>
      <c r="S63" s="1">
        <f t="shared" si="4"/>
        <v>0</v>
      </c>
      <c r="V63" s="1">
        <f t="shared" si="5"/>
        <v>0</v>
      </c>
    </row>
    <row r="64" spans="1:22" x14ac:dyDescent="0.2">
      <c r="A64" s="5" t="s">
        <v>93</v>
      </c>
      <c r="B64" s="13">
        <v>30087</v>
      </c>
      <c r="C64" s="5" t="s">
        <v>94</v>
      </c>
      <c r="D64" s="11"/>
      <c r="E64" s="7">
        <v>1.2090000000000001</v>
      </c>
      <c r="F64" s="8">
        <v>19</v>
      </c>
      <c r="G64" s="9">
        <f t="shared" si="7"/>
        <v>1.4387099999999999</v>
      </c>
      <c r="H64" s="11"/>
      <c r="J64" s="26">
        <f t="shared" si="1"/>
        <v>0</v>
      </c>
      <c r="M64" s="1">
        <f t="shared" si="2"/>
        <v>0</v>
      </c>
      <c r="P64" s="1">
        <f t="shared" si="3"/>
        <v>0</v>
      </c>
      <c r="S64" s="1">
        <f t="shared" si="4"/>
        <v>0</v>
      </c>
      <c r="V64" s="1">
        <f t="shared" si="5"/>
        <v>0</v>
      </c>
    </row>
    <row r="65" spans="1:22" x14ac:dyDescent="0.2">
      <c r="A65" s="5" t="s">
        <v>93</v>
      </c>
      <c r="B65" s="13">
        <v>153287</v>
      </c>
      <c r="C65" s="5" t="s">
        <v>95</v>
      </c>
      <c r="D65" s="11"/>
      <c r="E65" s="7">
        <v>3.95</v>
      </c>
      <c r="F65" s="8">
        <v>19</v>
      </c>
      <c r="G65" s="9">
        <f t="shared" si="7"/>
        <v>4.7004999999999999</v>
      </c>
      <c r="H65" s="11"/>
      <c r="J65" s="26">
        <f t="shared" si="1"/>
        <v>0</v>
      </c>
      <c r="M65" s="1">
        <f t="shared" si="2"/>
        <v>0</v>
      </c>
      <c r="P65" s="1">
        <f t="shared" si="3"/>
        <v>0</v>
      </c>
      <c r="S65" s="1">
        <f t="shared" si="4"/>
        <v>0</v>
      </c>
      <c r="V65" s="1">
        <f t="shared" si="5"/>
        <v>0</v>
      </c>
    </row>
    <row r="66" spans="1:22" x14ac:dyDescent="0.2">
      <c r="A66" s="5" t="s">
        <v>93</v>
      </c>
      <c r="B66" s="13">
        <v>35278</v>
      </c>
      <c r="C66" s="5" t="s">
        <v>96</v>
      </c>
      <c r="D66" s="11"/>
      <c r="E66" s="7">
        <v>2.202</v>
      </c>
      <c r="F66" s="8">
        <v>19</v>
      </c>
      <c r="G66" s="9">
        <f t="shared" si="7"/>
        <v>2.6203799999999999</v>
      </c>
      <c r="H66" s="11"/>
      <c r="J66" s="26">
        <f t="shared" si="1"/>
        <v>0</v>
      </c>
      <c r="M66" s="1">
        <f t="shared" si="2"/>
        <v>0</v>
      </c>
      <c r="P66" s="1">
        <f t="shared" si="3"/>
        <v>0</v>
      </c>
      <c r="S66" s="1">
        <f t="shared" si="4"/>
        <v>0</v>
      </c>
      <c r="V66" s="1">
        <f t="shared" si="5"/>
        <v>0</v>
      </c>
    </row>
    <row r="67" spans="1:22" x14ac:dyDescent="0.2">
      <c r="A67" s="5" t="s">
        <v>93</v>
      </c>
      <c r="B67" s="13">
        <v>30431</v>
      </c>
      <c r="C67" s="5" t="s">
        <v>97</v>
      </c>
      <c r="D67" s="11"/>
      <c r="E67" s="7">
        <v>3.2290000000000001</v>
      </c>
      <c r="F67" s="8">
        <v>19</v>
      </c>
      <c r="G67" s="9">
        <f t="shared" si="7"/>
        <v>3.8425099999999999</v>
      </c>
      <c r="H67" s="11"/>
      <c r="J67" s="26">
        <f t="shared" si="1"/>
        <v>0</v>
      </c>
      <c r="M67" s="1">
        <f t="shared" ref="M67:M80" si="8">L67*G67</f>
        <v>0</v>
      </c>
      <c r="P67" s="1">
        <f t="shared" ref="P67:P130" si="9">O67*G67</f>
        <v>0</v>
      </c>
      <c r="S67" s="1">
        <f t="shared" ref="S67:S130" si="10">G67*R67</f>
        <v>0</v>
      </c>
      <c r="V67" s="1">
        <f t="shared" ref="V67:V130" si="11">U67*G67</f>
        <v>0</v>
      </c>
    </row>
    <row r="68" spans="1:22" x14ac:dyDescent="0.2">
      <c r="A68" s="5" t="s">
        <v>93</v>
      </c>
      <c r="B68" s="13">
        <v>38084</v>
      </c>
      <c r="C68" s="5" t="s">
        <v>98</v>
      </c>
      <c r="D68" s="11"/>
      <c r="E68" s="7">
        <v>1</v>
      </c>
      <c r="F68" s="8">
        <v>19</v>
      </c>
      <c r="G68" s="9">
        <f t="shared" si="7"/>
        <v>1.19</v>
      </c>
      <c r="H68" s="11"/>
      <c r="J68" s="26">
        <f t="shared" si="1"/>
        <v>0</v>
      </c>
      <c r="M68" s="1">
        <f t="shared" si="8"/>
        <v>0</v>
      </c>
      <c r="P68" s="1">
        <f t="shared" si="9"/>
        <v>0</v>
      </c>
      <c r="S68" s="1">
        <f t="shared" si="10"/>
        <v>0</v>
      </c>
      <c r="V68" s="1">
        <f t="shared" si="11"/>
        <v>0</v>
      </c>
    </row>
    <row r="69" spans="1:22" x14ac:dyDescent="0.2">
      <c r="A69" s="5" t="s">
        <v>93</v>
      </c>
      <c r="B69" s="13">
        <v>35137</v>
      </c>
      <c r="C69" s="5" t="s">
        <v>99</v>
      </c>
      <c r="D69" s="11"/>
      <c r="E69" s="7">
        <v>9.3629999999999995</v>
      </c>
      <c r="F69" s="8">
        <v>19</v>
      </c>
      <c r="G69" s="9">
        <f t="shared" si="7"/>
        <v>11.141969999999999</v>
      </c>
      <c r="H69" s="11"/>
      <c r="J69" s="26">
        <f t="shared" si="1"/>
        <v>0</v>
      </c>
      <c r="M69" s="1">
        <f t="shared" si="8"/>
        <v>0</v>
      </c>
      <c r="P69" s="1">
        <f t="shared" si="9"/>
        <v>0</v>
      </c>
      <c r="S69" s="1">
        <f t="shared" si="10"/>
        <v>0</v>
      </c>
      <c r="V69" s="1">
        <f t="shared" si="11"/>
        <v>0</v>
      </c>
    </row>
    <row r="70" spans="1:22" x14ac:dyDescent="0.2">
      <c r="A70" s="5" t="s">
        <v>93</v>
      </c>
      <c r="B70" s="13">
        <v>16911</v>
      </c>
      <c r="C70" s="5" t="s">
        <v>100</v>
      </c>
      <c r="D70" s="11"/>
      <c r="E70" s="7">
        <v>9.86</v>
      </c>
      <c r="F70" s="8">
        <v>19</v>
      </c>
      <c r="G70" s="9">
        <f t="shared" si="7"/>
        <v>11.7334</v>
      </c>
      <c r="H70" s="11"/>
      <c r="J70" s="26">
        <f t="shared" ref="J70:J133" si="12">I70*G70</f>
        <v>0</v>
      </c>
      <c r="M70" s="1">
        <f t="shared" si="8"/>
        <v>0</v>
      </c>
      <c r="P70" s="1">
        <f t="shared" si="9"/>
        <v>0</v>
      </c>
      <c r="S70" s="1">
        <f t="shared" si="10"/>
        <v>0</v>
      </c>
      <c r="V70" s="1">
        <f t="shared" si="11"/>
        <v>0</v>
      </c>
    </row>
    <row r="71" spans="1:22" x14ac:dyDescent="0.2">
      <c r="A71" s="5" t="s">
        <v>93</v>
      </c>
      <c r="B71" s="13">
        <v>44105</v>
      </c>
      <c r="C71" s="5" t="s">
        <v>101</v>
      </c>
      <c r="D71" s="11"/>
      <c r="E71" s="7">
        <v>2.5369999999999999</v>
      </c>
      <c r="F71" s="8">
        <v>19</v>
      </c>
      <c r="G71" s="9">
        <f t="shared" si="7"/>
        <v>3.0190299999999999</v>
      </c>
      <c r="H71" s="11"/>
      <c r="J71" s="26">
        <f t="shared" si="12"/>
        <v>0</v>
      </c>
      <c r="M71" s="1">
        <f t="shared" si="8"/>
        <v>0</v>
      </c>
      <c r="P71" s="1">
        <f t="shared" si="9"/>
        <v>0</v>
      </c>
      <c r="S71" s="1">
        <f t="shared" si="10"/>
        <v>0</v>
      </c>
      <c r="V71" s="1">
        <f t="shared" si="11"/>
        <v>0</v>
      </c>
    </row>
    <row r="72" spans="1:22" x14ac:dyDescent="0.2">
      <c r="A72" s="5" t="s">
        <v>93</v>
      </c>
      <c r="B72" s="13">
        <v>29424</v>
      </c>
      <c r="C72" s="5" t="s">
        <v>102</v>
      </c>
      <c r="D72" s="11"/>
      <c r="E72" s="7">
        <v>2.4729999999999999</v>
      </c>
      <c r="F72" s="8">
        <v>19</v>
      </c>
      <c r="G72" s="9">
        <f t="shared" si="7"/>
        <v>2.9428699999999997</v>
      </c>
      <c r="H72" s="11"/>
      <c r="J72" s="26">
        <f t="shared" si="12"/>
        <v>0</v>
      </c>
      <c r="M72" s="1">
        <f t="shared" si="8"/>
        <v>0</v>
      </c>
      <c r="P72" s="1">
        <f t="shared" si="9"/>
        <v>0</v>
      </c>
      <c r="S72" s="1">
        <f t="shared" si="10"/>
        <v>0</v>
      </c>
      <c r="V72" s="1">
        <f t="shared" si="11"/>
        <v>0</v>
      </c>
    </row>
    <row r="73" spans="1:22" x14ac:dyDescent="0.2">
      <c r="A73" s="5" t="s">
        <v>103</v>
      </c>
      <c r="B73" s="13">
        <v>127172</v>
      </c>
      <c r="C73" s="5" t="s">
        <v>104</v>
      </c>
      <c r="D73" s="11"/>
      <c r="E73" s="7">
        <v>4.47</v>
      </c>
      <c r="F73" s="8">
        <v>19</v>
      </c>
      <c r="G73" s="9">
        <f t="shared" si="7"/>
        <v>5.3192999999999993</v>
      </c>
      <c r="H73" s="11" t="s">
        <v>105</v>
      </c>
      <c r="J73" s="26">
        <f t="shared" si="12"/>
        <v>0</v>
      </c>
      <c r="M73" s="1">
        <f t="shared" si="8"/>
        <v>0</v>
      </c>
      <c r="P73" s="1">
        <f t="shared" si="9"/>
        <v>0</v>
      </c>
      <c r="S73" s="1">
        <f t="shared" si="10"/>
        <v>0</v>
      </c>
      <c r="V73" s="1">
        <f t="shared" si="11"/>
        <v>0</v>
      </c>
    </row>
    <row r="74" spans="1:22" x14ac:dyDescent="0.2">
      <c r="A74" s="5" t="s">
        <v>103</v>
      </c>
      <c r="B74" s="13">
        <v>126858</v>
      </c>
      <c r="C74" s="5" t="s">
        <v>106</v>
      </c>
      <c r="D74" s="11"/>
      <c r="E74" s="7">
        <v>5.53</v>
      </c>
      <c r="F74" s="8">
        <v>19</v>
      </c>
      <c r="G74" s="9">
        <f t="shared" si="7"/>
        <v>6.5807000000000002</v>
      </c>
      <c r="H74" s="11"/>
      <c r="J74" s="27">
        <f t="shared" si="12"/>
        <v>0</v>
      </c>
      <c r="M74" s="1">
        <f t="shared" si="8"/>
        <v>0</v>
      </c>
      <c r="P74" s="1">
        <f t="shared" si="9"/>
        <v>0</v>
      </c>
      <c r="S74" s="1">
        <f t="shared" si="10"/>
        <v>0</v>
      </c>
      <c r="V74" s="1">
        <f t="shared" si="11"/>
        <v>0</v>
      </c>
    </row>
    <row r="75" spans="1:22" x14ac:dyDescent="0.2">
      <c r="A75" s="5" t="s">
        <v>103</v>
      </c>
      <c r="B75" s="13">
        <v>127196</v>
      </c>
      <c r="C75" s="5" t="s">
        <v>107</v>
      </c>
      <c r="D75" s="11"/>
      <c r="E75" s="7">
        <v>4.47</v>
      </c>
      <c r="F75" s="8">
        <v>19</v>
      </c>
      <c r="G75" s="9">
        <f t="shared" si="7"/>
        <v>5.3192999999999993</v>
      </c>
      <c r="H75" s="11" t="s">
        <v>105</v>
      </c>
      <c r="J75" s="26">
        <f t="shared" si="12"/>
        <v>0</v>
      </c>
      <c r="M75" s="1">
        <f t="shared" si="8"/>
        <v>0</v>
      </c>
      <c r="P75" s="1">
        <f t="shared" si="9"/>
        <v>0</v>
      </c>
      <c r="S75" s="1">
        <f t="shared" si="10"/>
        <v>0</v>
      </c>
      <c r="V75" s="1">
        <f t="shared" si="11"/>
        <v>0</v>
      </c>
    </row>
    <row r="76" spans="1:22" x14ac:dyDescent="0.2">
      <c r="A76" s="5" t="s">
        <v>103</v>
      </c>
      <c r="B76" s="13">
        <v>127332</v>
      </c>
      <c r="C76" s="5" t="s">
        <v>108</v>
      </c>
      <c r="D76" s="11"/>
      <c r="E76" s="7">
        <v>4.2300000000000004</v>
      </c>
      <c r="F76" s="8">
        <v>19</v>
      </c>
      <c r="G76" s="9">
        <f t="shared" si="7"/>
        <v>5.0337000000000005</v>
      </c>
      <c r="H76" s="11" t="s">
        <v>105</v>
      </c>
      <c r="J76" s="26">
        <f t="shared" si="12"/>
        <v>0</v>
      </c>
      <c r="M76" s="1">
        <f t="shared" si="8"/>
        <v>0</v>
      </c>
      <c r="P76" s="1">
        <f t="shared" si="9"/>
        <v>0</v>
      </c>
      <c r="S76" s="1">
        <f t="shared" si="10"/>
        <v>0</v>
      </c>
      <c r="V76" s="1">
        <f t="shared" si="11"/>
        <v>0</v>
      </c>
    </row>
    <row r="77" spans="1:22" x14ac:dyDescent="0.2">
      <c r="A77" s="5" t="s">
        <v>103</v>
      </c>
      <c r="B77" s="13">
        <v>127271</v>
      </c>
      <c r="C77" s="5" t="s">
        <v>109</v>
      </c>
      <c r="D77" s="11"/>
      <c r="E77" s="7">
        <v>5.524</v>
      </c>
      <c r="F77" s="8">
        <v>19</v>
      </c>
      <c r="G77" s="9">
        <f t="shared" si="7"/>
        <v>6.5735599999999996</v>
      </c>
      <c r="H77" s="11"/>
      <c r="J77" s="26">
        <f t="shared" si="12"/>
        <v>0</v>
      </c>
      <c r="M77" s="1">
        <f t="shared" si="8"/>
        <v>0</v>
      </c>
      <c r="P77" s="1">
        <f t="shared" si="9"/>
        <v>0</v>
      </c>
      <c r="S77" s="1">
        <f t="shared" si="10"/>
        <v>0</v>
      </c>
      <c r="V77" s="1">
        <f t="shared" si="11"/>
        <v>0</v>
      </c>
    </row>
    <row r="78" spans="1:22" x14ac:dyDescent="0.2">
      <c r="A78" s="5" t="s">
        <v>103</v>
      </c>
      <c r="B78" s="13">
        <v>51220</v>
      </c>
      <c r="C78" s="5" t="s">
        <v>110</v>
      </c>
      <c r="D78" s="11"/>
      <c r="E78" s="7">
        <v>10.789</v>
      </c>
      <c r="F78" s="8">
        <v>19</v>
      </c>
      <c r="G78" s="9">
        <f t="shared" si="7"/>
        <v>12.83891</v>
      </c>
      <c r="H78" s="11" t="s">
        <v>105</v>
      </c>
      <c r="J78" s="26">
        <f t="shared" si="12"/>
        <v>0</v>
      </c>
      <c r="M78" s="1">
        <f t="shared" si="8"/>
        <v>0</v>
      </c>
      <c r="P78" s="1">
        <f t="shared" si="9"/>
        <v>0</v>
      </c>
      <c r="S78" s="1">
        <f t="shared" si="10"/>
        <v>0</v>
      </c>
      <c r="V78" s="1">
        <f t="shared" si="11"/>
        <v>0</v>
      </c>
    </row>
    <row r="79" spans="1:22" x14ac:dyDescent="0.2">
      <c r="A79" s="5" t="s">
        <v>103</v>
      </c>
      <c r="B79" s="13">
        <v>126896</v>
      </c>
      <c r="C79" s="5" t="s">
        <v>452</v>
      </c>
      <c r="D79" s="11"/>
      <c r="E79" s="7">
        <v>5.19</v>
      </c>
      <c r="F79" s="8">
        <v>19</v>
      </c>
      <c r="G79" s="9">
        <f t="shared" si="7"/>
        <v>6.1760999999999999</v>
      </c>
      <c r="H79" s="11" t="s">
        <v>105</v>
      </c>
      <c r="J79" s="26">
        <f t="shared" si="12"/>
        <v>0</v>
      </c>
      <c r="M79" s="1">
        <f t="shared" si="8"/>
        <v>0</v>
      </c>
      <c r="P79" s="1">
        <f t="shared" si="9"/>
        <v>0</v>
      </c>
      <c r="S79" s="1">
        <f t="shared" si="10"/>
        <v>0</v>
      </c>
      <c r="V79" s="1">
        <f t="shared" si="11"/>
        <v>0</v>
      </c>
    </row>
    <row r="80" spans="1:22" x14ac:dyDescent="0.2">
      <c r="A80" s="5" t="s">
        <v>111</v>
      </c>
      <c r="B80" s="13">
        <v>77531</v>
      </c>
      <c r="C80" s="5" t="s">
        <v>112</v>
      </c>
      <c r="D80" s="11"/>
      <c r="E80" s="7">
        <v>1.23</v>
      </c>
      <c r="F80" s="8">
        <v>19</v>
      </c>
      <c r="G80" s="9">
        <f t="shared" si="7"/>
        <v>1.4637</v>
      </c>
      <c r="H80" s="11"/>
      <c r="J80" s="26">
        <f t="shared" si="12"/>
        <v>0</v>
      </c>
      <c r="M80" s="1">
        <f t="shared" si="8"/>
        <v>0</v>
      </c>
      <c r="P80" s="1">
        <f t="shared" si="9"/>
        <v>0</v>
      </c>
      <c r="S80" s="1">
        <f t="shared" si="10"/>
        <v>0</v>
      </c>
      <c r="V80" s="1">
        <f t="shared" si="11"/>
        <v>0</v>
      </c>
    </row>
    <row r="81" spans="1:22" x14ac:dyDescent="0.2">
      <c r="A81" s="5" t="s">
        <v>113</v>
      </c>
      <c r="B81" s="13">
        <v>38614</v>
      </c>
      <c r="C81" s="5" t="s">
        <v>114</v>
      </c>
      <c r="D81" s="11"/>
      <c r="E81" s="7">
        <v>12.53</v>
      </c>
      <c r="F81" s="8">
        <v>19</v>
      </c>
      <c r="G81" s="9">
        <f t="shared" si="7"/>
        <v>14.910699999999999</v>
      </c>
      <c r="H81" s="11"/>
      <c r="J81" s="26">
        <f t="shared" si="12"/>
        <v>0</v>
      </c>
      <c r="M81" s="1">
        <f>L81*G81</f>
        <v>0</v>
      </c>
      <c r="P81" s="1">
        <f t="shared" si="9"/>
        <v>0</v>
      </c>
      <c r="S81" s="1">
        <f t="shared" si="10"/>
        <v>0</v>
      </c>
      <c r="V81" s="1">
        <f t="shared" si="11"/>
        <v>0</v>
      </c>
    </row>
    <row r="82" spans="1:22" x14ac:dyDescent="0.2">
      <c r="A82" s="5" t="s">
        <v>115</v>
      </c>
      <c r="B82" s="13">
        <v>20532</v>
      </c>
      <c r="C82" s="5" t="s">
        <v>116</v>
      </c>
      <c r="D82" s="11"/>
      <c r="E82" s="7">
        <v>2.42</v>
      </c>
      <c r="F82" s="8">
        <v>19</v>
      </c>
      <c r="G82" s="9">
        <f t="shared" si="7"/>
        <v>2.8797999999999999</v>
      </c>
      <c r="H82" s="11"/>
      <c r="J82" s="26">
        <f t="shared" si="12"/>
        <v>0</v>
      </c>
      <c r="M82" s="1">
        <f>L82*G82</f>
        <v>0</v>
      </c>
      <c r="P82" s="1">
        <f t="shared" si="9"/>
        <v>0</v>
      </c>
      <c r="S82" s="1">
        <f t="shared" si="10"/>
        <v>0</v>
      </c>
      <c r="V82" s="1">
        <f t="shared" si="11"/>
        <v>0</v>
      </c>
    </row>
    <row r="83" spans="1:22" x14ac:dyDescent="0.2">
      <c r="A83" s="5" t="s">
        <v>115</v>
      </c>
      <c r="B83" s="13">
        <v>45310</v>
      </c>
      <c r="C83" s="5" t="s">
        <v>117</v>
      </c>
      <c r="D83" s="11"/>
      <c r="E83" s="7">
        <v>7.4009999999999998</v>
      </c>
      <c r="F83" s="8">
        <v>19</v>
      </c>
      <c r="G83" s="9">
        <f t="shared" si="7"/>
        <v>8.8071899999999985</v>
      </c>
      <c r="H83" s="11"/>
      <c r="J83" s="26">
        <f t="shared" si="12"/>
        <v>0</v>
      </c>
      <c r="M83" s="1">
        <f t="shared" ref="M83:M146" si="13">L83*G83</f>
        <v>0</v>
      </c>
      <c r="P83" s="1">
        <f t="shared" si="9"/>
        <v>0</v>
      </c>
      <c r="S83" s="1">
        <f t="shared" si="10"/>
        <v>0</v>
      </c>
      <c r="V83" s="1">
        <f t="shared" si="11"/>
        <v>0</v>
      </c>
    </row>
    <row r="84" spans="1:22" x14ac:dyDescent="0.2">
      <c r="A84" s="5" t="s">
        <v>115</v>
      </c>
      <c r="B84" s="13">
        <v>51403</v>
      </c>
      <c r="C84" s="5" t="s">
        <v>118</v>
      </c>
      <c r="D84" s="11"/>
      <c r="E84" s="7">
        <v>8.7089999999999996</v>
      </c>
      <c r="F84" s="8">
        <v>19</v>
      </c>
      <c r="G84" s="9">
        <f t="shared" si="7"/>
        <v>10.363709999999999</v>
      </c>
      <c r="H84" s="11" t="s">
        <v>119</v>
      </c>
      <c r="J84" s="26">
        <f t="shared" si="12"/>
        <v>0</v>
      </c>
      <c r="M84" s="1">
        <f t="shared" si="13"/>
        <v>0</v>
      </c>
      <c r="P84" s="1">
        <f t="shared" si="9"/>
        <v>0</v>
      </c>
      <c r="S84" s="1">
        <f t="shared" si="10"/>
        <v>0</v>
      </c>
      <c r="V84" s="1">
        <f t="shared" si="11"/>
        <v>0</v>
      </c>
    </row>
    <row r="85" spans="1:22" x14ac:dyDescent="0.2">
      <c r="A85" s="5" t="s">
        <v>120</v>
      </c>
      <c r="B85" s="13">
        <v>92108</v>
      </c>
      <c r="C85" s="5" t="s">
        <v>121</v>
      </c>
      <c r="D85" s="11"/>
      <c r="E85" s="7">
        <v>2.169</v>
      </c>
      <c r="F85" s="8">
        <v>19</v>
      </c>
      <c r="G85" s="9">
        <f t="shared" si="7"/>
        <v>2.5811100000000002</v>
      </c>
      <c r="H85" s="11"/>
      <c r="J85" s="26">
        <f t="shared" si="12"/>
        <v>0</v>
      </c>
      <c r="M85" s="1">
        <f t="shared" si="13"/>
        <v>0</v>
      </c>
      <c r="P85" s="1">
        <f t="shared" si="9"/>
        <v>0</v>
      </c>
      <c r="S85" s="1">
        <f t="shared" si="10"/>
        <v>0</v>
      </c>
      <c r="V85" s="1">
        <f t="shared" si="11"/>
        <v>0</v>
      </c>
    </row>
    <row r="86" spans="1:22" x14ac:dyDescent="0.2">
      <c r="A86" s="5" t="s">
        <v>120</v>
      </c>
      <c r="B86" s="13">
        <v>68266</v>
      </c>
      <c r="C86" s="5" t="s">
        <v>122</v>
      </c>
      <c r="D86" s="11"/>
      <c r="E86" s="7">
        <v>0.14299999999999999</v>
      </c>
      <c r="F86" s="8">
        <v>19</v>
      </c>
      <c r="G86" s="9">
        <f t="shared" si="7"/>
        <v>0.17016999999999999</v>
      </c>
      <c r="H86" s="11"/>
      <c r="J86" s="26">
        <f t="shared" si="12"/>
        <v>0</v>
      </c>
      <c r="M86" s="1">
        <f t="shared" si="13"/>
        <v>0</v>
      </c>
      <c r="P86" s="1">
        <f t="shared" si="9"/>
        <v>0</v>
      </c>
      <c r="S86" s="1">
        <f t="shared" si="10"/>
        <v>0</v>
      </c>
      <c r="V86" s="1">
        <f t="shared" si="11"/>
        <v>0</v>
      </c>
    </row>
    <row r="87" spans="1:22" x14ac:dyDescent="0.2">
      <c r="A87" s="5" t="s">
        <v>123</v>
      </c>
      <c r="B87" s="13">
        <v>93692</v>
      </c>
      <c r="C87" s="5" t="s">
        <v>124</v>
      </c>
      <c r="D87" s="11"/>
      <c r="E87" s="7">
        <v>6.5289999999999999</v>
      </c>
      <c r="F87" s="8">
        <v>19</v>
      </c>
      <c r="G87" s="9">
        <f t="shared" si="7"/>
        <v>7.7695100000000004</v>
      </c>
      <c r="H87" s="11"/>
      <c r="J87" s="26">
        <f t="shared" si="12"/>
        <v>0</v>
      </c>
      <c r="M87" s="1">
        <f t="shared" si="13"/>
        <v>0</v>
      </c>
      <c r="P87" s="1">
        <f t="shared" si="9"/>
        <v>0</v>
      </c>
      <c r="S87" s="1">
        <f t="shared" si="10"/>
        <v>0</v>
      </c>
      <c r="V87" s="1">
        <f t="shared" si="11"/>
        <v>0</v>
      </c>
    </row>
    <row r="88" spans="1:22" ht="16" customHeight="1" x14ac:dyDescent="0.2">
      <c r="A88" s="5" t="s">
        <v>125</v>
      </c>
      <c r="B88" s="13">
        <v>77912</v>
      </c>
      <c r="C88" s="14" t="s">
        <v>126</v>
      </c>
      <c r="D88" s="11"/>
      <c r="E88" s="7">
        <v>4.7850000000000001</v>
      </c>
      <c r="F88" s="8">
        <v>19</v>
      </c>
      <c r="G88" s="9">
        <f t="shared" ref="G88" si="14">E88/100*(F88+100)</f>
        <v>5.6941500000000005</v>
      </c>
      <c r="H88" s="11"/>
      <c r="J88" s="26">
        <f t="shared" si="12"/>
        <v>0</v>
      </c>
      <c r="M88" s="1">
        <f t="shared" si="13"/>
        <v>0</v>
      </c>
      <c r="P88" s="1">
        <f t="shared" si="9"/>
        <v>0</v>
      </c>
      <c r="S88" s="1">
        <f t="shared" si="10"/>
        <v>0</v>
      </c>
      <c r="V88" s="1">
        <f t="shared" si="11"/>
        <v>0</v>
      </c>
    </row>
    <row r="89" spans="1:22" x14ac:dyDescent="0.2">
      <c r="A89" s="5" t="s">
        <v>125</v>
      </c>
      <c r="B89" s="13">
        <v>91063</v>
      </c>
      <c r="C89" s="11" t="s">
        <v>127</v>
      </c>
      <c r="D89" s="11"/>
      <c r="E89" s="11">
        <v>12.305999999999999</v>
      </c>
      <c r="F89" s="8">
        <v>19</v>
      </c>
      <c r="G89" s="9">
        <f t="shared" si="7"/>
        <v>14.644139999999998</v>
      </c>
      <c r="H89" s="11"/>
      <c r="J89" s="26">
        <f t="shared" si="12"/>
        <v>0</v>
      </c>
      <c r="M89" s="1">
        <f t="shared" si="13"/>
        <v>0</v>
      </c>
      <c r="P89" s="1">
        <f t="shared" si="9"/>
        <v>0</v>
      </c>
      <c r="S89" s="1">
        <f t="shared" si="10"/>
        <v>0</v>
      </c>
      <c r="V89" s="1">
        <f t="shared" si="11"/>
        <v>0</v>
      </c>
    </row>
    <row r="90" spans="1:22" x14ac:dyDescent="0.2">
      <c r="A90" s="5" t="s">
        <v>125</v>
      </c>
      <c r="B90" s="13">
        <v>77889</v>
      </c>
      <c r="C90" s="11" t="s">
        <v>128</v>
      </c>
      <c r="D90" s="11"/>
      <c r="E90" s="11">
        <v>4.1310000000000002</v>
      </c>
      <c r="F90" s="8">
        <v>19</v>
      </c>
      <c r="G90" s="9">
        <f t="shared" si="7"/>
        <v>4.9158900000000001</v>
      </c>
      <c r="H90" s="11"/>
      <c r="J90" s="26">
        <f t="shared" si="12"/>
        <v>0</v>
      </c>
      <c r="M90" s="1">
        <f t="shared" si="13"/>
        <v>0</v>
      </c>
      <c r="P90" s="1">
        <f t="shared" si="9"/>
        <v>0</v>
      </c>
      <c r="S90" s="1">
        <f t="shared" si="10"/>
        <v>0</v>
      </c>
      <c r="V90" s="1">
        <f t="shared" si="11"/>
        <v>0</v>
      </c>
    </row>
    <row r="91" spans="1:22" x14ac:dyDescent="0.2">
      <c r="A91" s="5" t="s">
        <v>125</v>
      </c>
      <c r="B91" s="13">
        <v>190163</v>
      </c>
      <c r="C91" s="11" t="s">
        <v>129</v>
      </c>
      <c r="D91" s="11"/>
      <c r="E91" s="11">
        <v>3.17</v>
      </c>
      <c r="F91" s="8">
        <v>19</v>
      </c>
      <c r="G91" s="9">
        <f t="shared" si="7"/>
        <v>3.7723</v>
      </c>
      <c r="H91" s="11"/>
      <c r="J91" s="26">
        <f t="shared" si="12"/>
        <v>0</v>
      </c>
      <c r="M91" s="1">
        <f t="shared" si="13"/>
        <v>0</v>
      </c>
      <c r="P91" s="1">
        <f t="shared" si="9"/>
        <v>0</v>
      </c>
      <c r="S91" s="1">
        <f t="shared" si="10"/>
        <v>0</v>
      </c>
      <c r="V91" s="1">
        <f t="shared" si="11"/>
        <v>0</v>
      </c>
    </row>
    <row r="92" spans="1:22" x14ac:dyDescent="0.2">
      <c r="A92" s="5" t="s">
        <v>125</v>
      </c>
      <c r="B92" s="13">
        <v>91491</v>
      </c>
      <c r="C92" s="11" t="s">
        <v>130</v>
      </c>
      <c r="D92" s="11"/>
      <c r="E92" s="11">
        <v>2.25</v>
      </c>
      <c r="F92" s="8">
        <v>19</v>
      </c>
      <c r="G92" s="9">
        <f t="shared" si="7"/>
        <v>2.6774999999999998</v>
      </c>
      <c r="H92" s="11"/>
      <c r="J92" s="26">
        <f t="shared" si="12"/>
        <v>0</v>
      </c>
      <c r="M92" s="1">
        <f t="shared" si="13"/>
        <v>0</v>
      </c>
      <c r="P92" s="1">
        <f t="shared" si="9"/>
        <v>0</v>
      </c>
      <c r="S92" s="1">
        <f t="shared" si="10"/>
        <v>0</v>
      </c>
      <c r="V92" s="1">
        <f t="shared" si="11"/>
        <v>0</v>
      </c>
    </row>
    <row r="93" spans="1:22" x14ac:dyDescent="0.2">
      <c r="A93" s="5" t="s">
        <v>131</v>
      </c>
      <c r="B93" s="13">
        <v>245728</v>
      </c>
      <c r="C93" s="11" t="s">
        <v>132</v>
      </c>
      <c r="D93" s="11"/>
      <c r="E93" s="11">
        <v>3.11</v>
      </c>
      <c r="F93" s="8">
        <v>19</v>
      </c>
      <c r="G93" s="9">
        <f t="shared" si="7"/>
        <v>3.7008999999999999</v>
      </c>
      <c r="H93" s="11"/>
      <c r="J93" s="26">
        <f t="shared" si="12"/>
        <v>0</v>
      </c>
      <c r="M93" s="1">
        <f t="shared" si="13"/>
        <v>0</v>
      </c>
      <c r="P93" s="1">
        <f t="shared" si="9"/>
        <v>0</v>
      </c>
      <c r="S93" s="1">
        <f t="shared" si="10"/>
        <v>0</v>
      </c>
      <c r="V93" s="1">
        <f t="shared" si="11"/>
        <v>0</v>
      </c>
    </row>
    <row r="94" spans="1:22" x14ac:dyDescent="0.2">
      <c r="A94" s="11" t="s">
        <v>133</v>
      </c>
      <c r="B94" s="13">
        <v>14797</v>
      </c>
      <c r="C94" s="11" t="s">
        <v>134</v>
      </c>
      <c r="D94" s="11"/>
      <c r="E94" s="11">
        <v>13.17</v>
      </c>
      <c r="F94" s="8">
        <v>19</v>
      </c>
      <c r="G94" s="9">
        <f t="shared" si="7"/>
        <v>15.672300000000002</v>
      </c>
      <c r="H94" s="11"/>
      <c r="J94" s="26">
        <f t="shared" si="12"/>
        <v>0</v>
      </c>
      <c r="M94" s="1">
        <f t="shared" si="13"/>
        <v>0</v>
      </c>
      <c r="P94" s="1">
        <f t="shared" si="9"/>
        <v>0</v>
      </c>
      <c r="S94" s="1">
        <f t="shared" si="10"/>
        <v>0</v>
      </c>
      <c r="V94" s="1">
        <f t="shared" si="11"/>
        <v>0</v>
      </c>
    </row>
    <row r="95" spans="1:22" x14ac:dyDescent="0.2">
      <c r="A95" s="11" t="s">
        <v>133</v>
      </c>
      <c r="B95" s="13">
        <v>15914</v>
      </c>
      <c r="C95" s="11" t="s">
        <v>135</v>
      </c>
      <c r="D95" s="11"/>
      <c r="E95" s="11">
        <v>33.561</v>
      </c>
      <c r="F95" s="8">
        <v>19</v>
      </c>
      <c r="G95" s="9">
        <f t="shared" si="7"/>
        <v>39.93759</v>
      </c>
      <c r="H95" s="11"/>
      <c r="J95" s="26">
        <f t="shared" si="12"/>
        <v>0</v>
      </c>
      <c r="M95" s="1">
        <f t="shared" si="13"/>
        <v>0</v>
      </c>
      <c r="P95" s="1">
        <f t="shared" si="9"/>
        <v>0</v>
      </c>
      <c r="S95" s="1">
        <f t="shared" si="10"/>
        <v>0</v>
      </c>
      <c r="V95" s="1">
        <f t="shared" si="11"/>
        <v>0</v>
      </c>
    </row>
    <row r="96" spans="1:22" x14ac:dyDescent="0.2">
      <c r="A96" s="11" t="s">
        <v>136</v>
      </c>
      <c r="B96" s="13">
        <v>66248</v>
      </c>
      <c r="C96" s="11" t="s">
        <v>137</v>
      </c>
      <c r="D96" s="11"/>
      <c r="E96" s="11">
        <v>5.28</v>
      </c>
      <c r="F96" s="8">
        <v>19</v>
      </c>
      <c r="G96" s="9">
        <f t="shared" si="7"/>
        <v>6.2831999999999999</v>
      </c>
      <c r="H96" s="11"/>
      <c r="J96" s="26">
        <f t="shared" si="12"/>
        <v>0</v>
      </c>
      <c r="M96" s="1">
        <f t="shared" si="13"/>
        <v>0</v>
      </c>
      <c r="P96" s="1">
        <f t="shared" si="9"/>
        <v>0</v>
      </c>
      <c r="S96" s="1">
        <f t="shared" si="10"/>
        <v>0</v>
      </c>
      <c r="V96" s="1">
        <f t="shared" si="11"/>
        <v>0</v>
      </c>
    </row>
    <row r="97" spans="1:22" x14ac:dyDescent="0.2">
      <c r="A97" s="11" t="s">
        <v>136</v>
      </c>
      <c r="B97" s="13">
        <v>65857</v>
      </c>
      <c r="C97" s="11" t="s">
        <v>138</v>
      </c>
      <c r="D97" s="11"/>
      <c r="E97" s="11">
        <v>4.88</v>
      </c>
      <c r="F97" s="8">
        <v>19</v>
      </c>
      <c r="G97" s="9">
        <f t="shared" si="7"/>
        <v>5.8071999999999999</v>
      </c>
      <c r="H97" s="11"/>
      <c r="J97" s="26">
        <f t="shared" si="12"/>
        <v>0</v>
      </c>
      <c r="M97" s="1">
        <f t="shared" si="13"/>
        <v>0</v>
      </c>
      <c r="P97" s="1">
        <f t="shared" si="9"/>
        <v>0</v>
      </c>
      <c r="S97" s="1">
        <f t="shared" si="10"/>
        <v>0</v>
      </c>
      <c r="V97" s="1">
        <f t="shared" si="11"/>
        <v>0</v>
      </c>
    </row>
    <row r="98" spans="1:22" x14ac:dyDescent="0.2">
      <c r="A98" s="11" t="s">
        <v>136</v>
      </c>
      <c r="B98" s="13">
        <v>65858</v>
      </c>
      <c r="C98" s="11" t="s">
        <v>139</v>
      </c>
      <c r="D98" s="11"/>
      <c r="E98" s="11">
        <v>6.2</v>
      </c>
      <c r="F98" s="8">
        <v>19</v>
      </c>
      <c r="G98" s="9">
        <f t="shared" si="7"/>
        <v>7.3780000000000001</v>
      </c>
      <c r="H98" s="11"/>
      <c r="J98" s="26">
        <f t="shared" si="12"/>
        <v>0</v>
      </c>
      <c r="M98" s="1">
        <f t="shared" si="13"/>
        <v>0</v>
      </c>
      <c r="P98" s="1">
        <f t="shared" si="9"/>
        <v>0</v>
      </c>
      <c r="S98" s="1">
        <f t="shared" si="10"/>
        <v>0</v>
      </c>
      <c r="V98" s="1">
        <f t="shared" si="11"/>
        <v>0</v>
      </c>
    </row>
    <row r="99" spans="1:22" x14ac:dyDescent="0.2">
      <c r="A99" s="11" t="s">
        <v>140</v>
      </c>
      <c r="B99" s="13">
        <v>21109</v>
      </c>
      <c r="C99" s="11" t="s">
        <v>141</v>
      </c>
      <c r="D99" s="11"/>
      <c r="E99" s="11">
        <v>45.115000000000002</v>
      </c>
      <c r="F99" s="8">
        <v>19</v>
      </c>
      <c r="G99" s="9">
        <f t="shared" si="7"/>
        <v>53.68685</v>
      </c>
      <c r="H99" s="11"/>
      <c r="J99" s="26">
        <f t="shared" si="12"/>
        <v>0</v>
      </c>
      <c r="M99" s="1">
        <f t="shared" si="13"/>
        <v>0</v>
      </c>
      <c r="P99" s="1">
        <f t="shared" si="9"/>
        <v>0</v>
      </c>
      <c r="S99" s="1">
        <f t="shared" si="10"/>
        <v>0</v>
      </c>
      <c r="V99" s="1">
        <f t="shared" si="11"/>
        <v>0</v>
      </c>
    </row>
    <row r="100" spans="1:22" x14ac:dyDescent="0.2">
      <c r="A100" s="11" t="s">
        <v>142</v>
      </c>
      <c r="B100" s="13">
        <v>48743</v>
      </c>
      <c r="C100" s="11" t="s">
        <v>143</v>
      </c>
      <c r="D100" s="11"/>
      <c r="E100" s="11">
        <v>1.619</v>
      </c>
      <c r="F100" s="8">
        <v>19</v>
      </c>
      <c r="G100" s="9">
        <f t="shared" ref="G100:G163" si="15">E100/100*(F100+100)</f>
        <v>1.9266099999999999</v>
      </c>
      <c r="H100" s="11"/>
      <c r="J100" s="26">
        <f t="shared" si="12"/>
        <v>0</v>
      </c>
      <c r="M100" s="1">
        <f t="shared" si="13"/>
        <v>0</v>
      </c>
      <c r="P100" s="1">
        <f t="shared" si="9"/>
        <v>0</v>
      </c>
      <c r="S100" s="1">
        <f t="shared" si="10"/>
        <v>0</v>
      </c>
      <c r="V100" s="1">
        <f t="shared" si="11"/>
        <v>0</v>
      </c>
    </row>
    <row r="101" spans="1:22" x14ac:dyDescent="0.2">
      <c r="A101" s="11" t="s">
        <v>144</v>
      </c>
      <c r="B101" s="13">
        <v>11728</v>
      </c>
      <c r="C101" s="11" t="s">
        <v>145</v>
      </c>
      <c r="D101" s="11"/>
      <c r="E101" s="11">
        <v>0.86099999999999999</v>
      </c>
      <c r="F101" s="8">
        <v>19</v>
      </c>
      <c r="G101" s="9">
        <f t="shared" si="15"/>
        <v>1.0245899999999999</v>
      </c>
      <c r="H101" s="11"/>
      <c r="J101" s="26">
        <f t="shared" si="12"/>
        <v>0</v>
      </c>
      <c r="M101" s="1">
        <f t="shared" si="13"/>
        <v>0</v>
      </c>
      <c r="P101" s="1">
        <f t="shared" si="9"/>
        <v>0</v>
      </c>
      <c r="S101" s="1">
        <f t="shared" si="10"/>
        <v>0</v>
      </c>
      <c r="V101" s="1">
        <f t="shared" si="11"/>
        <v>0</v>
      </c>
    </row>
    <row r="102" spans="1:22" x14ac:dyDescent="0.2">
      <c r="A102" s="11" t="s">
        <v>144</v>
      </c>
      <c r="B102" s="13">
        <v>87933</v>
      </c>
      <c r="C102" s="11" t="s">
        <v>146</v>
      </c>
      <c r="D102" s="11"/>
      <c r="E102" s="11">
        <v>0.64300000000000002</v>
      </c>
      <c r="F102" s="8">
        <v>19</v>
      </c>
      <c r="G102" s="9">
        <f t="shared" si="15"/>
        <v>0.76517000000000002</v>
      </c>
      <c r="H102" s="11"/>
      <c r="J102" s="26">
        <f t="shared" si="12"/>
        <v>0</v>
      </c>
      <c r="M102" s="1">
        <f t="shared" si="13"/>
        <v>0</v>
      </c>
      <c r="P102" s="1">
        <f t="shared" si="9"/>
        <v>0</v>
      </c>
      <c r="S102" s="1">
        <f t="shared" si="10"/>
        <v>0</v>
      </c>
      <c r="V102" s="1">
        <f t="shared" si="11"/>
        <v>0</v>
      </c>
    </row>
    <row r="103" spans="1:22" x14ac:dyDescent="0.2">
      <c r="A103" s="11" t="s">
        <v>144</v>
      </c>
      <c r="B103" s="13">
        <v>95910</v>
      </c>
      <c r="C103" s="11" t="s">
        <v>147</v>
      </c>
      <c r="D103" s="11"/>
      <c r="E103" s="11">
        <v>1.4490000000000001</v>
      </c>
      <c r="F103" s="8">
        <v>19</v>
      </c>
      <c r="G103" s="9">
        <f t="shared" si="15"/>
        <v>1.7243100000000002</v>
      </c>
      <c r="H103" s="11"/>
      <c r="J103" s="26">
        <f t="shared" si="12"/>
        <v>0</v>
      </c>
      <c r="M103" s="1">
        <f>L103*G103</f>
        <v>0</v>
      </c>
      <c r="P103" s="1">
        <f t="shared" si="9"/>
        <v>0</v>
      </c>
      <c r="S103" s="1">
        <f t="shared" si="10"/>
        <v>0</v>
      </c>
      <c r="V103" s="1">
        <f t="shared" si="11"/>
        <v>0</v>
      </c>
    </row>
    <row r="104" spans="1:22" x14ac:dyDescent="0.2">
      <c r="A104" s="11" t="s">
        <v>144</v>
      </c>
      <c r="B104" s="13">
        <v>25930</v>
      </c>
      <c r="C104" s="11" t="s">
        <v>148</v>
      </c>
      <c r="D104" s="11"/>
      <c r="E104" s="11">
        <v>1.4159999999999999</v>
      </c>
      <c r="F104" s="8">
        <v>19</v>
      </c>
      <c r="G104" s="9">
        <f t="shared" si="15"/>
        <v>1.6850399999999999</v>
      </c>
      <c r="H104" s="11"/>
      <c r="J104" s="26">
        <f t="shared" si="12"/>
        <v>0</v>
      </c>
      <c r="M104" s="1">
        <f t="shared" si="13"/>
        <v>0</v>
      </c>
      <c r="P104" s="1">
        <f t="shared" si="9"/>
        <v>0</v>
      </c>
      <c r="S104" s="1">
        <f t="shared" si="10"/>
        <v>0</v>
      </c>
      <c r="V104" s="1">
        <f t="shared" si="11"/>
        <v>0</v>
      </c>
    </row>
    <row r="105" spans="1:22" x14ac:dyDescent="0.2">
      <c r="A105" s="11" t="s">
        <v>149</v>
      </c>
      <c r="B105" s="13">
        <v>15948</v>
      </c>
      <c r="C105" s="11" t="s">
        <v>150</v>
      </c>
      <c r="D105" s="11"/>
      <c r="E105" s="11">
        <v>5.68</v>
      </c>
      <c r="F105" s="8">
        <v>19</v>
      </c>
      <c r="G105" s="9">
        <f t="shared" si="15"/>
        <v>6.7591999999999999</v>
      </c>
      <c r="H105" s="11"/>
      <c r="J105" s="26">
        <f t="shared" si="12"/>
        <v>0</v>
      </c>
      <c r="M105" s="1">
        <f t="shared" si="13"/>
        <v>0</v>
      </c>
      <c r="P105" s="1">
        <f t="shared" si="9"/>
        <v>0</v>
      </c>
      <c r="S105" s="1">
        <f t="shared" si="10"/>
        <v>0</v>
      </c>
      <c r="V105" s="1">
        <f t="shared" si="11"/>
        <v>0</v>
      </c>
    </row>
    <row r="106" spans="1:22" x14ac:dyDescent="0.2">
      <c r="A106" s="11" t="s">
        <v>149</v>
      </c>
      <c r="B106" s="13">
        <v>15944</v>
      </c>
      <c r="C106" s="11" t="s">
        <v>151</v>
      </c>
      <c r="D106" s="11"/>
      <c r="E106" s="11">
        <v>5.68</v>
      </c>
      <c r="F106" s="8">
        <v>19</v>
      </c>
      <c r="G106" s="9">
        <f t="shared" si="15"/>
        <v>6.7591999999999999</v>
      </c>
      <c r="H106" s="11"/>
      <c r="J106" s="26">
        <f t="shared" si="12"/>
        <v>0</v>
      </c>
      <c r="M106" s="1">
        <f t="shared" si="13"/>
        <v>0</v>
      </c>
      <c r="P106" s="1">
        <f t="shared" si="9"/>
        <v>0</v>
      </c>
      <c r="S106" s="1">
        <f t="shared" si="10"/>
        <v>0</v>
      </c>
      <c r="V106" s="1">
        <f t="shared" si="11"/>
        <v>0</v>
      </c>
    </row>
    <row r="107" spans="1:22" x14ac:dyDescent="0.2">
      <c r="A107" s="11" t="s">
        <v>152</v>
      </c>
      <c r="B107" s="13">
        <v>90747</v>
      </c>
      <c r="C107" s="11" t="s">
        <v>153</v>
      </c>
      <c r="D107" s="11"/>
      <c r="E107" s="11">
        <v>0.69</v>
      </c>
      <c r="F107" s="8">
        <v>19</v>
      </c>
      <c r="G107" s="9">
        <f t="shared" si="15"/>
        <v>0.82109999999999994</v>
      </c>
      <c r="H107" s="11"/>
      <c r="J107" s="26">
        <f t="shared" si="12"/>
        <v>0</v>
      </c>
      <c r="M107" s="1">
        <f t="shared" si="13"/>
        <v>0</v>
      </c>
      <c r="P107" s="1">
        <f t="shared" si="9"/>
        <v>0</v>
      </c>
      <c r="S107" s="1">
        <f t="shared" si="10"/>
        <v>0</v>
      </c>
      <c r="V107" s="1">
        <f t="shared" si="11"/>
        <v>0</v>
      </c>
    </row>
    <row r="108" spans="1:22" x14ac:dyDescent="0.2">
      <c r="A108" s="11" t="s">
        <v>152</v>
      </c>
      <c r="B108" s="13">
        <v>17032</v>
      </c>
      <c r="C108" s="11" t="s">
        <v>154</v>
      </c>
      <c r="D108" s="11"/>
      <c r="E108" s="11">
        <v>0.61</v>
      </c>
      <c r="F108" s="8">
        <v>19</v>
      </c>
      <c r="G108" s="9">
        <f t="shared" si="15"/>
        <v>0.72589999999999999</v>
      </c>
      <c r="H108" s="11"/>
      <c r="J108" s="26">
        <f t="shared" si="12"/>
        <v>0</v>
      </c>
      <c r="M108" s="1">
        <f t="shared" si="13"/>
        <v>0</v>
      </c>
      <c r="P108" s="1">
        <f t="shared" si="9"/>
        <v>0</v>
      </c>
      <c r="S108" s="1">
        <f t="shared" si="10"/>
        <v>0</v>
      </c>
      <c r="V108" s="1">
        <f t="shared" si="11"/>
        <v>0</v>
      </c>
    </row>
    <row r="109" spans="1:22" x14ac:dyDescent="0.2">
      <c r="A109" s="11" t="s">
        <v>152</v>
      </c>
      <c r="B109" s="13">
        <v>247465</v>
      </c>
      <c r="C109" s="11" t="s">
        <v>155</v>
      </c>
      <c r="D109" s="11"/>
      <c r="E109" s="11">
        <v>5.3890000000000002</v>
      </c>
      <c r="F109" s="8">
        <v>19</v>
      </c>
      <c r="G109" s="9">
        <f t="shared" si="15"/>
        <v>6.4129100000000001</v>
      </c>
      <c r="H109" s="11"/>
      <c r="J109" s="26">
        <f t="shared" si="12"/>
        <v>0</v>
      </c>
      <c r="L109" s="16"/>
      <c r="M109" s="1">
        <f t="shared" si="13"/>
        <v>0</v>
      </c>
      <c r="P109" s="1">
        <f t="shared" si="9"/>
        <v>0</v>
      </c>
      <c r="S109" s="1">
        <f t="shared" si="10"/>
        <v>0</v>
      </c>
      <c r="V109" s="1">
        <f t="shared" si="11"/>
        <v>0</v>
      </c>
    </row>
    <row r="110" spans="1:22" x14ac:dyDescent="0.2">
      <c r="A110" s="11" t="s">
        <v>156</v>
      </c>
      <c r="B110" s="13">
        <v>99128</v>
      </c>
      <c r="C110" s="11" t="s">
        <v>157</v>
      </c>
      <c r="D110" s="11"/>
      <c r="E110" s="11">
        <v>0.79700000000000004</v>
      </c>
      <c r="F110" s="8">
        <v>19</v>
      </c>
      <c r="G110" s="9">
        <f t="shared" si="15"/>
        <v>0.94843</v>
      </c>
      <c r="H110" s="11"/>
      <c r="J110" s="26">
        <f t="shared" si="12"/>
        <v>0</v>
      </c>
      <c r="L110" s="16"/>
      <c r="M110" s="1">
        <f t="shared" si="13"/>
        <v>0</v>
      </c>
      <c r="P110" s="1">
        <f t="shared" si="9"/>
        <v>0</v>
      </c>
      <c r="S110" s="1">
        <f t="shared" si="10"/>
        <v>0</v>
      </c>
      <c r="V110" s="1">
        <f t="shared" si="11"/>
        <v>0</v>
      </c>
    </row>
    <row r="111" spans="1:22" x14ac:dyDescent="0.2">
      <c r="A111" s="11" t="s">
        <v>156</v>
      </c>
      <c r="B111" s="13">
        <v>99134</v>
      </c>
      <c r="C111" s="11" t="s">
        <v>158</v>
      </c>
      <c r="D111" s="11"/>
      <c r="E111" s="11">
        <v>1.29</v>
      </c>
      <c r="F111" s="8">
        <v>19</v>
      </c>
      <c r="G111" s="9">
        <f t="shared" si="15"/>
        <v>1.5350999999999999</v>
      </c>
      <c r="H111" s="11"/>
      <c r="J111" s="26">
        <f t="shared" si="12"/>
        <v>0</v>
      </c>
      <c r="M111" s="1">
        <f t="shared" si="13"/>
        <v>0</v>
      </c>
      <c r="P111" s="1">
        <f t="shared" si="9"/>
        <v>0</v>
      </c>
      <c r="S111" s="1">
        <f t="shared" si="10"/>
        <v>0</v>
      </c>
      <c r="V111" s="1">
        <f t="shared" si="11"/>
        <v>0</v>
      </c>
    </row>
    <row r="112" spans="1:22" x14ac:dyDescent="0.2">
      <c r="A112" s="11" t="s">
        <v>156</v>
      </c>
      <c r="B112" s="13">
        <v>18256</v>
      </c>
      <c r="C112" s="11" t="s">
        <v>159</v>
      </c>
      <c r="D112" s="11"/>
      <c r="E112" s="11">
        <v>4.8490000000000002</v>
      </c>
      <c r="F112" s="8">
        <v>19</v>
      </c>
      <c r="G112" s="9">
        <f t="shared" si="15"/>
        <v>5.7703100000000003</v>
      </c>
      <c r="H112" s="11"/>
      <c r="J112" s="26">
        <f t="shared" si="12"/>
        <v>0</v>
      </c>
      <c r="M112" s="1">
        <f t="shared" si="13"/>
        <v>0</v>
      </c>
      <c r="P112" s="1">
        <f t="shared" si="9"/>
        <v>0</v>
      </c>
      <c r="S112" s="1">
        <f t="shared" si="10"/>
        <v>0</v>
      </c>
      <c r="V112" s="1">
        <f t="shared" si="11"/>
        <v>0</v>
      </c>
    </row>
    <row r="113" spans="1:22" x14ac:dyDescent="0.2">
      <c r="A113" s="11" t="s">
        <v>156</v>
      </c>
      <c r="B113" s="13">
        <v>25297</v>
      </c>
      <c r="C113" s="11" t="s">
        <v>160</v>
      </c>
      <c r="D113" s="11"/>
      <c r="E113" s="11">
        <v>4.093</v>
      </c>
      <c r="F113" s="8">
        <v>19</v>
      </c>
      <c r="G113" s="9">
        <f t="shared" si="15"/>
        <v>4.8706700000000005</v>
      </c>
      <c r="H113" s="11"/>
      <c r="J113" s="26">
        <f t="shared" si="12"/>
        <v>0</v>
      </c>
      <c r="M113" s="1">
        <f t="shared" si="13"/>
        <v>0</v>
      </c>
      <c r="P113" s="1">
        <f t="shared" si="9"/>
        <v>0</v>
      </c>
      <c r="S113" s="1">
        <f t="shared" si="10"/>
        <v>0</v>
      </c>
      <c r="V113" s="1">
        <f t="shared" si="11"/>
        <v>0</v>
      </c>
    </row>
    <row r="114" spans="1:22" x14ac:dyDescent="0.2">
      <c r="A114" s="11" t="s">
        <v>156</v>
      </c>
      <c r="B114" s="13">
        <v>22431</v>
      </c>
      <c r="C114" s="11" t="s">
        <v>161</v>
      </c>
      <c r="D114" s="11"/>
      <c r="E114" s="11">
        <v>3.0880000000000001</v>
      </c>
      <c r="F114" s="8">
        <v>19</v>
      </c>
      <c r="G114" s="9">
        <f t="shared" si="15"/>
        <v>3.6747200000000002</v>
      </c>
      <c r="H114" s="11"/>
      <c r="J114" s="26">
        <f t="shared" si="12"/>
        <v>0</v>
      </c>
      <c r="M114" s="1">
        <f t="shared" si="13"/>
        <v>0</v>
      </c>
      <c r="P114" s="1">
        <f t="shared" si="9"/>
        <v>0</v>
      </c>
      <c r="S114" s="1">
        <f t="shared" si="10"/>
        <v>0</v>
      </c>
      <c r="V114" s="1">
        <f t="shared" si="11"/>
        <v>0</v>
      </c>
    </row>
    <row r="115" spans="1:22" x14ac:dyDescent="0.2">
      <c r="A115" s="11" t="s">
        <v>156</v>
      </c>
      <c r="B115" s="13">
        <v>22427</v>
      </c>
      <c r="C115" s="11" t="s">
        <v>162</v>
      </c>
      <c r="D115" s="11"/>
      <c r="E115" s="11">
        <v>3.0880000000000001</v>
      </c>
      <c r="F115" s="8">
        <v>19</v>
      </c>
      <c r="G115" s="9">
        <f t="shared" si="15"/>
        <v>3.6747200000000002</v>
      </c>
      <c r="H115" s="11"/>
      <c r="J115" s="26">
        <f t="shared" si="12"/>
        <v>0</v>
      </c>
      <c r="M115" s="1">
        <f t="shared" si="13"/>
        <v>0</v>
      </c>
      <c r="P115" s="1">
        <f t="shared" si="9"/>
        <v>0</v>
      </c>
      <c r="S115" s="1">
        <f t="shared" si="10"/>
        <v>0</v>
      </c>
      <c r="V115" s="1">
        <f t="shared" si="11"/>
        <v>0</v>
      </c>
    </row>
    <row r="116" spans="1:22" x14ac:dyDescent="0.2">
      <c r="A116" s="11" t="s">
        <v>165</v>
      </c>
      <c r="B116" s="13">
        <v>11806</v>
      </c>
      <c r="C116" s="11" t="s">
        <v>163</v>
      </c>
      <c r="D116" s="11"/>
      <c r="E116" s="11">
        <v>1.89</v>
      </c>
      <c r="F116" s="8">
        <v>19</v>
      </c>
      <c r="G116" s="9">
        <f t="shared" si="15"/>
        <v>2.2490999999999999</v>
      </c>
      <c r="H116" s="11"/>
      <c r="J116" s="26">
        <f t="shared" si="12"/>
        <v>0</v>
      </c>
      <c r="M116" s="1">
        <f t="shared" si="13"/>
        <v>0</v>
      </c>
      <c r="P116" s="1">
        <f t="shared" si="9"/>
        <v>0</v>
      </c>
      <c r="S116" s="1">
        <f t="shared" si="10"/>
        <v>0</v>
      </c>
      <c r="V116" s="1">
        <f t="shared" si="11"/>
        <v>0</v>
      </c>
    </row>
    <row r="117" spans="1:22" x14ac:dyDescent="0.2">
      <c r="A117" s="11" t="s">
        <v>165</v>
      </c>
      <c r="B117" s="13">
        <v>59895</v>
      </c>
      <c r="C117" s="11" t="s">
        <v>164</v>
      </c>
      <c r="D117" s="11"/>
      <c r="E117" s="11">
        <v>0.89</v>
      </c>
      <c r="F117" s="8">
        <v>19</v>
      </c>
      <c r="G117" s="9">
        <f t="shared" si="15"/>
        <v>1.0590999999999999</v>
      </c>
      <c r="H117" s="11"/>
      <c r="J117" s="26">
        <f t="shared" si="12"/>
        <v>0</v>
      </c>
      <c r="M117" s="1">
        <f t="shared" si="13"/>
        <v>0</v>
      </c>
      <c r="P117" s="1">
        <f t="shared" si="9"/>
        <v>0</v>
      </c>
      <c r="S117" s="1">
        <f t="shared" si="10"/>
        <v>0</v>
      </c>
      <c r="V117" s="1">
        <f t="shared" si="11"/>
        <v>0</v>
      </c>
    </row>
    <row r="118" spans="1:22" x14ac:dyDescent="0.2">
      <c r="A118" s="11" t="s">
        <v>166</v>
      </c>
      <c r="B118" s="13">
        <v>48043</v>
      </c>
      <c r="C118" s="11" t="s">
        <v>167</v>
      </c>
      <c r="D118" s="11"/>
      <c r="E118" s="11">
        <v>1.1399999999999999</v>
      </c>
      <c r="F118" s="8">
        <v>19</v>
      </c>
      <c r="G118" s="9">
        <f t="shared" si="15"/>
        <v>1.3565999999999998</v>
      </c>
      <c r="H118" s="11"/>
      <c r="J118" s="26">
        <f t="shared" si="12"/>
        <v>0</v>
      </c>
      <c r="M118" s="1">
        <f>L118*G118</f>
        <v>0</v>
      </c>
      <c r="P118" s="1">
        <f>O118*G118</f>
        <v>0</v>
      </c>
      <c r="S118" s="1">
        <f t="shared" si="10"/>
        <v>0</v>
      </c>
      <c r="V118" s="1">
        <f t="shared" si="11"/>
        <v>0</v>
      </c>
    </row>
    <row r="119" spans="1:22" x14ac:dyDescent="0.2">
      <c r="A119" s="11" t="s">
        <v>168</v>
      </c>
      <c r="B119" s="13">
        <v>328456</v>
      </c>
      <c r="C119" s="11" t="s">
        <v>169</v>
      </c>
      <c r="D119" s="11"/>
      <c r="E119" s="11">
        <v>3.29</v>
      </c>
      <c r="F119" s="8">
        <v>19</v>
      </c>
      <c r="G119" s="9">
        <f t="shared" si="15"/>
        <v>3.9150999999999998</v>
      </c>
      <c r="H119" s="11"/>
      <c r="J119" s="26">
        <f t="shared" si="12"/>
        <v>0</v>
      </c>
      <c r="M119" s="1">
        <f t="shared" si="13"/>
        <v>0</v>
      </c>
      <c r="P119" s="1">
        <f>O119*G119</f>
        <v>0</v>
      </c>
      <c r="S119" s="1">
        <f t="shared" si="10"/>
        <v>0</v>
      </c>
      <c r="V119" s="1">
        <f t="shared" si="11"/>
        <v>0</v>
      </c>
    </row>
    <row r="120" spans="1:22" x14ac:dyDescent="0.2">
      <c r="A120" s="11" t="s">
        <v>168</v>
      </c>
      <c r="B120" s="13">
        <v>60983</v>
      </c>
      <c r="C120" s="11" t="s">
        <v>170</v>
      </c>
      <c r="D120" s="11"/>
      <c r="E120" s="11">
        <v>9.64</v>
      </c>
      <c r="F120" s="8">
        <v>19</v>
      </c>
      <c r="G120" s="9">
        <f t="shared" si="15"/>
        <v>11.4716</v>
      </c>
      <c r="H120" s="11"/>
      <c r="J120" s="26">
        <f t="shared" si="12"/>
        <v>0</v>
      </c>
      <c r="M120" s="1">
        <f t="shared" si="13"/>
        <v>0</v>
      </c>
      <c r="P120" s="1">
        <f t="shared" si="9"/>
        <v>0</v>
      </c>
      <c r="S120" s="1">
        <f t="shared" si="10"/>
        <v>0</v>
      </c>
      <c r="V120" s="1">
        <f t="shared" si="11"/>
        <v>0</v>
      </c>
    </row>
    <row r="121" spans="1:22" x14ac:dyDescent="0.2">
      <c r="A121" s="11" t="s">
        <v>171</v>
      </c>
      <c r="B121" s="13">
        <v>63344</v>
      </c>
      <c r="C121" s="11" t="s">
        <v>172</v>
      </c>
      <c r="D121" s="11"/>
      <c r="E121" s="11">
        <v>4.9800000000000004</v>
      </c>
      <c r="F121" s="8">
        <v>19</v>
      </c>
      <c r="G121" s="9">
        <f t="shared" si="15"/>
        <v>5.9262000000000006</v>
      </c>
      <c r="H121" s="11"/>
      <c r="J121" s="26">
        <f t="shared" si="12"/>
        <v>0</v>
      </c>
      <c r="M121" s="1">
        <f t="shared" si="13"/>
        <v>0</v>
      </c>
      <c r="P121" s="1">
        <f t="shared" si="9"/>
        <v>0</v>
      </c>
      <c r="S121" s="1">
        <f t="shared" si="10"/>
        <v>0</v>
      </c>
      <c r="V121" s="1">
        <f t="shared" si="11"/>
        <v>0</v>
      </c>
    </row>
    <row r="122" spans="1:22" x14ac:dyDescent="0.2">
      <c r="A122" s="11" t="s">
        <v>173</v>
      </c>
      <c r="B122" s="13">
        <v>463090</v>
      </c>
      <c r="C122" s="11" t="s">
        <v>174</v>
      </c>
      <c r="D122" s="11"/>
      <c r="E122" s="11">
        <v>0.4</v>
      </c>
      <c r="F122" s="8">
        <v>19</v>
      </c>
      <c r="G122" s="9">
        <f t="shared" si="15"/>
        <v>0.47600000000000003</v>
      </c>
      <c r="H122" s="11"/>
      <c r="J122" s="26">
        <f t="shared" si="12"/>
        <v>0</v>
      </c>
      <c r="M122" s="1">
        <f t="shared" si="13"/>
        <v>0</v>
      </c>
      <c r="P122" s="1">
        <f t="shared" si="9"/>
        <v>0</v>
      </c>
      <c r="S122" s="1">
        <f t="shared" si="10"/>
        <v>0</v>
      </c>
      <c r="V122" s="1">
        <f t="shared" si="11"/>
        <v>0</v>
      </c>
    </row>
    <row r="123" spans="1:22" x14ac:dyDescent="0.2">
      <c r="A123" s="11" t="s">
        <v>175</v>
      </c>
      <c r="B123" s="13">
        <v>62305</v>
      </c>
      <c r="C123" s="11" t="s">
        <v>176</v>
      </c>
      <c r="D123" s="11"/>
      <c r="E123" s="11">
        <v>2.68</v>
      </c>
      <c r="F123" s="8">
        <v>19</v>
      </c>
      <c r="G123" s="9">
        <f t="shared" si="15"/>
        <v>3.1892</v>
      </c>
      <c r="H123" s="11"/>
      <c r="J123" s="26">
        <f t="shared" si="12"/>
        <v>0</v>
      </c>
      <c r="M123" s="1">
        <f t="shared" si="13"/>
        <v>0</v>
      </c>
      <c r="P123" s="1">
        <f t="shared" si="9"/>
        <v>0</v>
      </c>
      <c r="S123" s="1">
        <f t="shared" si="10"/>
        <v>0</v>
      </c>
      <c r="V123" s="1">
        <f t="shared" si="11"/>
        <v>0</v>
      </c>
    </row>
    <row r="124" spans="1:22" x14ac:dyDescent="0.2">
      <c r="A124" s="11" t="s">
        <v>177</v>
      </c>
      <c r="B124" s="13">
        <v>63406</v>
      </c>
      <c r="C124" s="11" t="s">
        <v>178</v>
      </c>
      <c r="D124" s="11"/>
      <c r="E124" s="11">
        <v>8.0890000000000004</v>
      </c>
      <c r="F124" s="8">
        <v>19</v>
      </c>
      <c r="G124" s="9">
        <f t="shared" si="15"/>
        <v>9.6259100000000011</v>
      </c>
      <c r="H124" s="11"/>
      <c r="J124" s="26">
        <f t="shared" si="12"/>
        <v>0</v>
      </c>
      <c r="M124" s="1">
        <f t="shared" si="13"/>
        <v>0</v>
      </c>
      <c r="P124" s="1">
        <f t="shared" si="9"/>
        <v>0</v>
      </c>
      <c r="S124" s="1">
        <f t="shared" si="10"/>
        <v>0</v>
      </c>
      <c r="V124" s="1">
        <f t="shared" si="11"/>
        <v>0</v>
      </c>
    </row>
    <row r="125" spans="1:22" x14ac:dyDescent="0.2">
      <c r="A125" s="11" t="s">
        <v>177</v>
      </c>
      <c r="B125" s="13">
        <v>87445</v>
      </c>
      <c r="C125" s="11" t="s">
        <v>179</v>
      </c>
      <c r="D125" s="11"/>
      <c r="E125" s="11">
        <v>4.13</v>
      </c>
      <c r="F125" s="8">
        <v>19</v>
      </c>
      <c r="G125" s="9">
        <f t="shared" si="15"/>
        <v>4.9146999999999998</v>
      </c>
      <c r="H125" s="11"/>
      <c r="J125" s="26">
        <f t="shared" si="12"/>
        <v>0</v>
      </c>
      <c r="M125" s="1">
        <f t="shared" si="13"/>
        <v>0</v>
      </c>
      <c r="P125" s="1">
        <f t="shared" si="9"/>
        <v>0</v>
      </c>
      <c r="S125" s="1">
        <f t="shared" si="10"/>
        <v>0</v>
      </c>
      <c r="V125" s="1">
        <f t="shared" si="11"/>
        <v>0</v>
      </c>
    </row>
    <row r="126" spans="1:22" x14ac:dyDescent="0.2">
      <c r="A126" s="11" t="s">
        <v>180</v>
      </c>
      <c r="B126" s="13">
        <v>145132</v>
      </c>
      <c r="C126" s="11" t="s">
        <v>181</v>
      </c>
      <c r="D126" s="11"/>
      <c r="E126" s="11">
        <v>1.242</v>
      </c>
      <c r="F126" s="8">
        <v>19</v>
      </c>
      <c r="G126" s="9">
        <f t="shared" si="15"/>
        <v>1.4779800000000001</v>
      </c>
      <c r="H126" s="11"/>
      <c r="J126" s="26">
        <f t="shared" si="12"/>
        <v>0</v>
      </c>
      <c r="M126" s="1">
        <f t="shared" si="13"/>
        <v>0</v>
      </c>
      <c r="P126" s="1">
        <f t="shared" si="9"/>
        <v>0</v>
      </c>
      <c r="S126" s="1">
        <f t="shared" si="10"/>
        <v>0</v>
      </c>
      <c r="V126" s="1">
        <f t="shared" si="11"/>
        <v>0</v>
      </c>
    </row>
    <row r="127" spans="1:22" x14ac:dyDescent="0.2">
      <c r="A127" s="11" t="s">
        <v>180</v>
      </c>
      <c r="B127" s="13">
        <v>437878</v>
      </c>
      <c r="C127" s="11" t="s">
        <v>182</v>
      </c>
      <c r="D127" s="11"/>
      <c r="E127" s="11">
        <v>2.2200000000000002</v>
      </c>
      <c r="F127" s="8">
        <v>19</v>
      </c>
      <c r="G127" s="9">
        <f t="shared" si="15"/>
        <v>2.6417999999999999</v>
      </c>
      <c r="H127" s="11"/>
      <c r="J127" s="26">
        <f t="shared" si="12"/>
        <v>0</v>
      </c>
      <c r="M127" s="1">
        <f t="shared" si="13"/>
        <v>0</v>
      </c>
      <c r="P127" s="1">
        <f t="shared" si="9"/>
        <v>0</v>
      </c>
      <c r="S127" s="1">
        <f t="shared" si="10"/>
        <v>0</v>
      </c>
      <c r="V127" s="1">
        <f t="shared" si="11"/>
        <v>0</v>
      </c>
    </row>
    <row r="128" spans="1:22" x14ac:dyDescent="0.2">
      <c r="A128" s="11" t="s">
        <v>183</v>
      </c>
      <c r="B128" s="13">
        <v>46274</v>
      </c>
      <c r="C128" s="11" t="s">
        <v>184</v>
      </c>
      <c r="D128" s="11"/>
      <c r="E128" s="11">
        <v>0.47</v>
      </c>
      <c r="F128" s="8">
        <v>19</v>
      </c>
      <c r="G128" s="9">
        <f t="shared" si="15"/>
        <v>0.55929999999999991</v>
      </c>
      <c r="H128" s="11"/>
      <c r="J128" s="26">
        <f t="shared" si="12"/>
        <v>0</v>
      </c>
      <c r="M128" s="1">
        <f t="shared" si="13"/>
        <v>0</v>
      </c>
      <c r="P128" s="1">
        <f t="shared" si="9"/>
        <v>0</v>
      </c>
      <c r="S128" s="1">
        <f t="shared" si="10"/>
        <v>0</v>
      </c>
      <c r="V128" s="1">
        <f t="shared" si="11"/>
        <v>0</v>
      </c>
    </row>
    <row r="129" spans="1:22" x14ac:dyDescent="0.2">
      <c r="A129" s="11" t="s">
        <v>183</v>
      </c>
      <c r="B129" s="13">
        <v>88136</v>
      </c>
      <c r="C129" s="11" t="s">
        <v>185</v>
      </c>
      <c r="D129" s="11"/>
      <c r="E129" s="11">
        <v>2.15</v>
      </c>
      <c r="F129" s="8">
        <v>19</v>
      </c>
      <c r="G129" s="9">
        <f t="shared" si="15"/>
        <v>2.5585</v>
      </c>
      <c r="H129" s="11"/>
      <c r="J129" s="26">
        <f t="shared" si="12"/>
        <v>0</v>
      </c>
      <c r="M129" s="1">
        <f t="shared" si="13"/>
        <v>0</v>
      </c>
      <c r="P129" s="1">
        <f t="shared" si="9"/>
        <v>0</v>
      </c>
      <c r="S129" s="1">
        <f t="shared" si="10"/>
        <v>0</v>
      </c>
      <c r="V129" s="1">
        <f t="shared" si="11"/>
        <v>0</v>
      </c>
    </row>
    <row r="130" spans="1:22" x14ac:dyDescent="0.2">
      <c r="A130" s="11" t="s">
        <v>186</v>
      </c>
      <c r="B130" s="13">
        <v>123279</v>
      </c>
      <c r="C130" s="11" t="s">
        <v>187</v>
      </c>
      <c r="D130" s="11"/>
      <c r="E130" s="11">
        <v>14.718999999999999</v>
      </c>
      <c r="F130" s="8">
        <v>19</v>
      </c>
      <c r="G130" s="9">
        <f t="shared" si="15"/>
        <v>17.515609999999999</v>
      </c>
      <c r="H130" s="11"/>
      <c r="J130" s="26">
        <f t="shared" si="12"/>
        <v>0</v>
      </c>
      <c r="M130" s="1">
        <f t="shared" si="13"/>
        <v>0</v>
      </c>
      <c r="P130" s="1">
        <f t="shared" si="9"/>
        <v>0</v>
      </c>
      <c r="S130" s="1">
        <f t="shared" si="10"/>
        <v>0</v>
      </c>
      <c r="V130" s="1">
        <f t="shared" si="11"/>
        <v>0</v>
      </c>
    </row>
    <row r="131" spans="1:22" x14ac:dyDescent="0.2">
      <c r="A131" s="11" t="s">
        <v>186</v>
      </c>
      <c r="B131" s="13">
        <v>48569</v>
      </c>
      <c r="C131" s="11" t="s">
        <v>188</v>
      </c>
      <c r="D131" s="11"/>
      <c r="E131" s="11">
        <v>10.28</v>
      </c>
      <c r="F131" s="8">
        <v>19</v>
      </c>
      <c r="G131" s="9">
        <f t="shared" si="15"/>
        <v>12.233199999999998</v>
      </c>
      <c r="H131" s="11"/>
      <c r="J131" s="26">
        <f t="shared" si="12"/>
        <v>0</v>
      </c>
      <c r="M131" s="1">
        <f t="shared" si="13"/>
        <v>0</v>
      </c>
      <c r="P131" s="1">
        <f t="shared" ref="P131:P194" si="16">O131*G131</f>
        <v>0</v>
      </c>
      <c r="S131" s="1">
        <f t="shared" ref="S131:S194" si="17">G131*R131</f>
        <v>0</v>
      </c>
      <c r="V131" s="1">
        <f t="shared" ref="V131:V194" si="18">U131*G131</f>
        <v>0</v>
      </c>
    </row>
    <row r="132" spans="1:22" x14ac:dyDescent="0.2">
      <c r="A132" s="11" t="s">
        <v>186</v>
      </c>
      <c r="B132" s="13">
        <v>60691</v>
      </c>
      <c r="C132" s="11" t="s">
        <v>189</v>
      </c>
      <c r="D132" s="11"/>
      <c r="E132" s="11">
        <v>8.4009999999999998</v>
      </c>
      <c r="F132" s="8">
        <v>19</v>
      </c>
      <c r="G132" s="9">
        <f t="shared" si="15"/>
        <v>9.9971899999999998</v>
      </c>
      <c r="H132" s="11"/>
      <c r="J132" s="26">
        <f t="shared" si="12"/>
        <v>0</v>
      </c>
      <c r="M132" s="1">
        <f t="shared" si="13"/>
        <v>0</v>
      </c>
      <c r="P132" s="1">
        <f t="shared" si="16"/>
        <v>0</v>
      </c>
      <c r="S132" s="1">
        <f t="shared" si="17"/>
        <v>0</v>
      </c>
      <c r="V132" s="1">
        <f t="shared" si="18"/>
        <v>0</v>
      </c>
    </row>
    <row r="133" spans="1:22" x14ac:dyDescent="0.2">
      <c r="A133" s="11" t="s">
        <v>186</v>
      </c>
      <c r="B133" s="13">
        <v>22759</v>
      </c>
      <c r="C133" s="11" t="s">
        <v>190</v>
      </c>
      <c r="D133" s="11"/>
      <c r="E133" s="11">
        <v>8.61</v>
      </c>
      <c r="F133" s="8">
        <v>19</v>
      </c>
      <c r="G133" s="9">
        <f t="shared" si="15"/>
        <v>10.245899999999999</v>
      </c>
      <c r="H133" s="11"/>
      <c r="J133" s="26">
        <f t="shared" si="12"/>
        <v>0</v>
      </c>
      <c r="M133" s="1">
        <f t="shared" si="13"/>
        <v>0</v>
      </c>
      <c r="P133" s="1">
        <f t="shared" si="16"/>
        <v>0</v>
      </c>
      <c r="S133" s="1">
        <f t="shared" si="17"/>
        <v>0</v>
      </c>
      <c r="V133" s="1">
        <f t="shared" si="18"/>
        <v>0</v>
      </c>
    </row>
    <row r="134" spans="1:22" x14ac:dyDescent="0.2">
      <c r="A134" s="11" t="s">
        <v>191</v>
      </c>
      <c r="B134" s="13">
        <v>16883</v>
      </c>
      <c r="C134" s="11" t="s">
        <v>192</v>
      </c>
      <c r="D134" s="11"/>
      <c r="E134" s="11">
        <v>1.609</v>
      </c>
      <c r="F134" s="8">
        <v>19</v>
      </c>
      <c r="G134" s="9">
        <f t="shared" si="15"/>
        <v>1.9147099999999999</v>
      </c>
      <c r="H134" s="11"/>
      <c r="J134" s="26">
        <f t="shared" ref="J134:J197" si="19">I134*G134</f>
        <v>0</v>
      </c>
      <c r="M134" s="1">
        <f t="shared" si="13"/>
        <v>0</v>
      </c>
      <c r="P134" s="1">
        <f t="shared" si="16"/>
        <v>0</v>
      </c>
      <c r="S134" s="1">
        <f t="shared" si="17"/>
        <v>0</v>
      </c>
      <c r="V134" s="1">
        <f t="shared" si="18"/>
        <v>0</v>
      </c>
    </row>
    <row r="135" spans="1:22" x14ac:dyDescent="0.2">
      <c r="A135" s="11" t="s">
        <v>191</v>
      </c>
      <c r="B135" s="13">
        <v>439082</v>
      </c>
      <c r="C135" s="11" t="s">
        <v>193</v>
      </c>
      <c r="D135" s="11"/>
      <c r="E135" s="11">
        <v>1.609</v>
      </c>
      <c r="F135" s="8">
        <v>19</v>
      </c>
      <c r="G135" s="9">
        <f t="shared" si="15"/>
        <v>1.9147099999999999</v>
      </c>
      <c r="H135" s="11"/>
      <c r="J135" s="26">
        <f t="shared" si="19"/>
        <v>0</v>
      </c>
      <c r="M135" s="1">
        <f t="shared" si="13"/>
        <v>0</v>
      </c>
      <c r="P135" s="1">
        <f t="shared" si="16"/>
        <v>0</v>
      </c>
      <c r="S135" s="1">
        <f t="shared" si="17"/>
        <v>0</v>
      </c>
      <c r="V135" s="1">
        <f t="shared" si="18"/>
        <v>0</v>
      </c>
    </row>
    <row r="136" spans="1:22" x14ac:dyDescent="0.2">
      <c r="A136" s="11" t="s">
        <v>191</v>
      </c>
      <c r="B136" s="13">
        <v>17343</v>
      </c>
      <c r="C136" s="11" t="s">
        <v>194</v>
      </c>
      <c r="D136" s="11"/>
      <c r="E136" s="11">
        <v>1.609</v>
      </c>
      <c r="F136" s="8">
        <v>19</v>
      </c>
      <c r="G136" s="9">
        <f t="shared" si="15"/>
        <v>1.9147099999999999</v>
      </c>
      <c r="H136" s="11"/>
      <c r="J136" s="26">
        <f t="shared" si="19"/>
        <v>0</v>
      </c>
      <c r="M136" s="1">
        <f t="shared" si="13"/>
        <v>0</v>
      </c>
      <c r="P136" s="1">
        <f t="shared" si="16"/>
        <v>0</v>
      </c>
      <c r="S136" s="1">
        <f t="shared" si="17"/>
        <v>0</v>
      </c>
      <c r="V136" s="1">
        <f t="shared" si="18"/>
        <v>0</v>
      </c>
    </row>
    <row r="137" spans="1:22" x14ac:dyDescent="0.2">
      <c r="A137" s="11" t="s">
        <v>191</v>
      </c>
      <c r="B137" s="13">
        <v>50126</v>
      </c>
      <c r="C137" s="11" t="s">
        <v>195</v>
      </c>
      <c r="D137" s="11"/>
      <c r="E137" s="11">
        <v>1.522</v>
      </c>
      <c r="F137" s="8">
        <v>19</v>
      </c>
      <c r="G137" s="9">
        <f t="shared" si="15"/>
        <v>1.81118</v>
      </c>
      <c r="H137" s="11"/>
      <c r="J137" s="26">
        <f t="shared" si="19"/>
        <v>0</v>
      </c>
      <c r="M137" s="1">
        <f t="shared" si="13"/>
        <v>0</v>
      </c>
      <c r="P137" s="1">
        <f t="shared" si="16"/>
        <v>0</v>
      </c>
      <c r="S137" s="1">
        <f t="shared" si="17"/>
        <v>0</v>
      </c>
      <c r="V137" s="1">
        <f t="shared" si="18"/>
        <v>0</v>
      </c>
    </row>
    <row r="138" spans="1:22" x14ac:dyDescent="0.2">
      <c r="A138" s="11" t="s">
        <v>191</v>
      </c>
      <c r="B138" s="13">
        <v>91112</v>
      </c>
      <c r="C138" s="11" t="s">
        <v>196</v>
      </c>
      <c r="D138" s="11"/>
      <c r="E138" s="11">
        <v>13.089</v>
      </c>
      <c r="F138" s="8">
        <v>19</v>
      </c>
      <c r="G138" s="9">
        <f t="shared" si="15"/>
        <v>15.57591</v>
      </c>
      <c r="H138" s="11"/>
      <c r="J138" s="26">
        <f t="shared" si="19"/>
        <v>0</v>
      </c>
      <c r="M138" s="1">
        <f t="shared" si="13"/>
        <v>0</v>
      </c>
      <c r="P138" s="1">
        <f t="shared" si="16"/>
        <v>0</v>
      </c>
      <c r="S138" s="1">
        <f t="shared" si="17"/>
        <v>0</v>
      </c>
      <c r="V138" s="1">
        <f t="shared" si="18"/>
        <v>0</v>
      </c>
    </row>
    <row r="139" spans="1:22" x14ac:dyDescent="0.2">
      <c r="A139" s="11" t="s">
        <v>191</v>
      </c>
      <c r="B139" s="13">
        <v>42219</v>
      </c>
      <c r="C139" s="11" t="s">
        <v>197</v>
      </c>
      <c r="D139" s="11"/>
      <c r="E139" s="11">
        <v>12.949</v>
      </c>
      <c r="F139" s="8">
        <v>19</v>
      </c>
      <c r="G139" s="9">
        <f t="shared" si="15"/>
        <v>15.40931</v>
      </c>
      <c r="H139" s="11"/>
      <c r="J139" s="26">
        <f t="shared" si="19"/>
        <v>0</v>
      </c>
      <c r="M139" s="1">
        <f t="shared" si="13"/>
        <v>0</v>
      </c>
      <c r="P139" s="1">
        <f t="shared" si="16"/>
        <v>0</v>
      </c>
      <c r="S139" s="1">
        <f t="shared" si="17"/>
        <v>0</v>
      </c>
      <c r="V139" s="1">
        <f t="shared" si="18"/>
        <v>0</v>
      </c>
    </row>
    <row r="140" spans="1:22" x14ac:dyDescent="0.2">
      <c r="A140" s="11" t="s">
        <v>191</v>
      </c>
      <c r="B140" s="13">
        <v>18056</v>
      </c>
      <c r="C140" s="11" t="s">
        <v>198</v>
      </c>
      <c r="D140" s="11"/>
      <c r="E140" s="11">
        <v>10.789</v>
      </c>
      <c r="F140" s="8">
        <v>19</v>
      </c>
      <c r="G140" s="9">
        <f t="shared" si="15"/>
        <v>12.83891</v>
      </c>
      <c r="H140" s="11"/>
      <c r="J140" s="26">
        <f t="shared" si="19"/>
        <v>0</v>
      </c>
      <c r="M140" s="1">
        <f t="shared" si="13"/>
        <v>0</v>
      </c>
      <c r="P140" s="1">
        <f t="shared" si="16"/>
        <v>0</v>
      </c>
      <c r="S140" s="1">
        <f t="shared" si="17"/>
        <v>0</v>
      </c>
      <c r="V140" s="1">
        <f t="shared" si="18"/>
        <v>0</v>
      </c>
    </row>
    <row r="141" spans="1:22" x14ac:dyDescent="0.2">
      <c r="A141" s="11" t="s">
        <v>191</v>
      </c>
      <c r="B141" s="13">
        <v>140984</v>
      </c>
      <c r="C141" s="11" t="s">
        <v>200</v>
      </c>
      <c r="D141" s="11"/>
      <c r="E141" s="11">
        <v>5.07</v>
      </c>
      <c r="F141" s="8">
        <v>19</v>
      </c>
      <c r="G141" s="9">
        <f t="shared" si="15"/>
        <v>6.0333000000000006</v>
      </c>
      <c r="H141" s="11"/>
      <c r="J141" s="26">
        <f t="shared" si="19"/>
        <v>0</v>
      </c>
      <c r="M141" s="1">
        <f t="shared" si="13"/>
        <v>0</v>
      </c>
      <c r="P141" s="1">
        <f t="shared" si="16"/>
        <v>0</v>
      </c>
      <c r="S141" s="1">
        <f t="shared" si="17"/>
        <v>0</v>
      </c>
      <c r="V141" s="1">
        <f t="shared" si="18"/>
        <v>0</v>
      </c>
    </row>
    <row r="142" spans="1:22" x14ac:dyDescent="0.2">
      <c r="A142" s="11" t="s">
        <v>191</v>
      </c>
      <c r="B142" s="13">
        <v>16548</v>
      </c>
      <c r="C142" s="11" t="s">
        <v>201</v>
      </c>
      <c r="D142" s="11"/>
      <c r="E142" s="11">
        <v>6.2</v>
      </c>
      <c r="F142" s="8">
        <v>19</v>
      </c>
      <c r="G142" s="9">
        <f t="shared" si="15"/>
        <v>7.3780000000000001</v>
      </c>
      <c r="H142" s="11"/>
      <c r="J142" s="26">
        <f t="shared" si="19"/>
        <v>0</v>
      </c>
      <c r="M142" s="1">
        <f t="shared" si="13"/>
        <v>0</v>
      </c>
      <c r="P142" s="1">
        <f t="shared" si="16"/>
        <v>0</v>
      </c>
      <c r="S142" s="1">
        <f t="shared" si="17"/>
        <v>0</v>
      </c>
      <c r="V142" s="1">
        <f t="shared" si="18"/>
        <v>0</v>
      </c>
    </row>
    <row r="143" spans="1:22" x14ac:dyDescent="0.2">
      <c r="A143" s="11" t="s">
        <v>191</v>
      </c>
      <c r="B143" s="13">
        <v>140953</v>
      </c>
      <c r="C143" s="11" t="s">
        <v>202</v>
      </c>
      <c r="D143" s="11"/>
      <c r="E143" s="11">
        <v>5.07</v>
      </c>
      <c r="F143" s="8">
        <v>19</v>
      </c>
      <c r="G143" s="9">
        <f t="shared" si="15"/>
        <v>6.0333000000000006</v>
      </c>
      <c r="H143" s="11"/>
      <c r="J143" s="26">
        <f t="shared" si="19"/>
        <v>0</v>
      </c>
      <c r="M143" s="1">
        <f t="shared" si="13"/>
        <v>0</v>
      </c>
      <c r="P143" s="1">
        <f t="shared" si="16"/>
        <v>0</v>
      </c>
      <c r="S143" s="1">
        <f t="shared" si="17"/>
        <v>0</v>
      </c>
      <c r="V143" s="1">
        <f t="shared" si="18"/>
        <v>0</v>
      </c>
    </row>
    <row r="144" spans="1:22" x14ac:dyDescent="0.2">
      <c r="A144" s="11" t="s">
        <v>191</v>
      </c>
      <c r="B144" s="13">
        <v>141062</v>
      </c>
      <c r="C144" s="11" t="s">
        <v>203</v>
      </c>
      <c r="D144" s="11"/>
      <c r="E144" s="11">
        <v>11.545</v>
      </c>
      <c r="F144" s="8">
        <v>19</v>
      </c>
      <c r="G144" s="9">
        <f t="shared" si="15"/>
        <v>13.73855</v>
      </c>
      <c r="H144" s="11"/>
      <c r="J144" s="26">
        <f t="shared" si="19"/>
        <v>0</v>
      </c>
      <c r="M144" s="1">
        <f t="shared" si="13"/>
        <v>0</v>
      </c>
      <c r="P144" s="1">
        <f t="shared" si="16"/>
        <v>0</v>
      </c>
      <c r="S144" s="1">
        <f t="shared" si="17"/>
        <v>0</v>
      </c>
      <c r="V144" s="1">
        <f t="shared" si="18"/>
        <v>0</v>
      </c>
    </row>
    <row r="145" spans="1:22" x14ac:dyDescent="0.2">
      <c r="A145" s="11" t="s">
        <v>191</v>
      </c>
      <c r="B145" s="13">
        <v>141086</v>
      </c>
      <c r="C145" s="11" t="s">
        <v>204</v>
      </c>
      <c r="D145" s="11"/>
      <c r="E145" s="11">
        <v>7.44</v>
      </c>
      <c r="F145" s="8">
        <v>19</v>
      </c>
      <c r="G145" s="9">
        <f t="shared" si="15"/>
        <v>8.8536000000000001</v>
      </c>
      <c r="H145" s="11"/>
      <c r="J145" s="26">
        <f t="shared" si="19"/>
        <v>0</v>
      </c>
      <c r="M145" s="1">
        <f t="shared" si="13"/>
        <v>0</v>
      </c>
      <c r="P145" s="1">
        <f t="shared" si="16"/>
        <v>0</v>
      </c>
      <c r="S145" s="1">
        <f t="shared" si="17"/>
        <v>0</v>
      </c>
      <c r="V145" s="1">
        <f t="shared" si="18"/>
        <v>0</v>
      </c>
    </row>
    <row r="146" spans="1:22" x14ac:dyDescent="0.2">
      <c r="A146" s="11" t="s">
        <v>205</v>
      </c>
      <c r="B146" s="13">
        <v>270526</v>
      </c>
      <c r="C146" s="11" t="s">
        <v>206</v>
      </c>
      <c r="D146" s="11"/>
      <c r="E146" s="11">
        <v>6.1449999999999996</v>
      </c>
      <c r="F146" s="8">
        <v>19</v>
      </c>
      <c r="G146" s="9">
        <f t="shared" si="15"/>
        <v>7.3125499999999999</v>
      </c>
      <c r="H146" s="11"/>
      <c r="J146" s="26">
        <f t="shared" si="19"/>
        <v>0</v>
      </c>
      <c r="M146" s="1">
        <f t="shared" si="13"/>
        <v>0</v>
      </c>
      <c r="P146" s="1">
        <f t="shared" si="16"/>
        <v>0</v>
      </c>
      <c r="S146" s="1">
        <f t="shared" si="17"/>
        <v>0</v>
      </c>
      <c r="V146" s="1">
        <f t="shared" si="18"/>
        <v>0</v>
      </c>
    </row>
    <row r="147" spans="1:22" x14ac:dyDescent="0.2">
      <c r="A147" s="11" t="s">
        <v>205</v>
      </c>
      <c r="B147" s="13">
        <v>48910</v>
      </c>
      <c r="C147" s="11" t="s">
        <v>207</v>
      </c>
      <c r="D147" s="11"/>
      <c r="E147" s="11">
        <v>11.58</v>
      </c>
      <c r="F147" s="8">
        <v>19</v>
      </c>
      <c r="G147" s="9">
        <f t="shared" si="15"/>
        <v>13.780200000000001</v>
      </c>
      <c r="H147" s="11"/>
      <c r="J147" s="26">
        <f t="shared" si="19"/>
        <v>0</v>
      </c>
      <c r="M147" s="1">
        <f t="shared" ref="M147:M210" si="20">L147*G147</f>
        <v>0</v>
      </c>
      <c r="P147" s="1">
        <f t="shared" si="16"/>
        <v>0</v>
      </c>
      <c r="S147" s="1">
        <f t="shared" si="17"/>
        <v>0</v>
      </c>
      <c r="V147" s="1">
        <f t="shared" si="18"/>
        <v>0</v>
      </c>
    </row>
    <row r="148" spans="1:22" x14ac:dyDescent="0.2">
      <c r="A148" s="11" t="s">
        <v>208</v>
      </c>
      <c r="B148" s="13">
        <v>396459</v>
      </c>
      <c r="C148" s="11" t="s">
        <v>209</v>
      </c>
      <c r="D148" s="11"/>
      <c r="E148" s="11">
        <v>3.121</v>
      </c>
      <c r="F148" s="8">
        <v>19</v>
      </c>
      <c r="G148" s="9">
        <f t="shared" si="15"/>
        <v>3.7139900000000003</v>
      </c>
      <c r="H148" s="11"/>
      <c r="J148" s="26">
        <f t="shared" si="19"/>
        <v>0</v>
      </c>
      <c r="M148" s="1">
        <f t="shared" si="20"/>
        <v>0</v>
      </c>
      <c r="P148" s="1">
        <f t="shared" si="16"/>
        <v>0</v>
      </c>
      <c r="S148" s="1">
        <f t="shared" si="17"/>
        <v>0</v>
      </c>
      <c r="V148" s="1">
        <f t="shared" si="18"/>
        <v>0</v>
      </c>
    </row>
    <row r="149" spans="1:22" x14ac:dyDescent="0.2">
      <c r="A149" s="11" t="s">
        <v>208</v>
      </c>
      <c r="B149" s="13">
        <v>78294</v>
      </c>
      <c r="C149" s="11" t="s">
        <v>210</v>
      </c>
      <c r="D149" s="11"/>
      <c r="E149" s="11">
        <v>6.78</v>
      </c>
      <c r="F149" s="8">
        <v>19</v>
      </c>
      <c r="G149" s="9">
        <f t="shared" si="15"/>
        <v>8.0681999999999992</v>
      </c>
      <c r="H149" s="11"/>
      <c r="J149" s="26">
        <f t="shared" si="19"/>
        <v>0</v>
      </c>
      <c r="M149" s="1">
        <f t="shared" si="20"/>
        <v>0</v>
      </c>
      <c r="P149" s="1">
        <f t="shared" si="16"/>
        <v>0</v>
      </c>
      <c r="S149" s="1">
        <f t="shared" si="17"/>
        <v>0</v>
      </c>
      <c r="V149" s="1">
        <f t="shared" si="18"/>
        <v>0</v>
      </c>
    </row>
    <row r="150" spans="1:22" x14ac:dyDescent="0.2">
      <c r="A150" s="11" t="s">
        <v>211</v>
      </c>
      <c r="B150" s="13">
        <v>45652</v>
      </c>
      <c r="C150" s="11" t="s">
        <v>212</v>
      </c>
      <c r="D150" s="11"/>
      <c r="E150" s="11">
        <v>6.2530000000000001</v>
      </c>
      <c r="F150" s="8">
        <v>19</v>
      </c>
      <c r="G150" s="9">
        <f t="shared" si="15"/>
        <v>7.4410699999999999</v>
      </c>
      <c r="H150" s="11"/>
      <c r="J150" s="26">
        <f t="shared" si="19"/>
        <v>0</v>
      </c>
      <c r="M150" s="1">
        <f t="shared" si="20"/>
        <v>0</v>
      </c>
      <c r="P150" s="1">
        <f t="shared" si="16"/>
        <v>0</v>
      </c>
      <c r="S150" s="1">
        <f t="shared" si="17"/>
        <v>0</v>
      </c>
      <c r="V150" s="1">
        <f t="shared" si="18"/>
        <v>0</v>
      </c>
    </row>
    <row r="151" spans="1:22" x14ac:dyDescent="0.2">
      <c r="A151" s="11" t="s">
        <v>211</v>
      </c>
      <c r="B151" s="13">
        <v>438572</v>
      </c>
      <c r="C151" s="11" t="s">
        <v>213</v>
      </c>
      <c r="D151" s="11"/>
      <c r="E151" s="11">
        <v>10.789</v>
      </c>
      <c r="F151" s="8">
        <v>19</v>
      </c>
      <c r="G151" s="9">
        <f t="shared" si="15"/>
        <v>12.83891</v>
      </c>
      <c r="H151" s="11"/>
      <c r="J151" s="26">
        <f t="shared" si="19"/>
        <v>0</v>
      </c>
      <c r="M151" s="1">
        <f t="shared" si="20"/>
        <v>0</v>
      </c>
      <c r="P151" s="1">
        <f t="shared" si="16"/>
        <v>0</v>
      </c>
      <c r="S151" s="1">
        <f t="shared" si="17"/>
        <v>0</v>
      </c>
      <c r="V151" s="1">
        <f t="shared" si="18"/>
        <v>0</v>
      </c>
    </row>
    <row r="152" spans="1:22" x14ac:dyDescent="0.2">
      <c r="A152" s="11" t="s">
        <v>211</v>
      </c>
      <c r="B152" s="13">
        <v>356031</v>
      </c>
      <c r="C152" s="11" t="s">
        <v>214</v>
      </c>
      <c r="D152" s="11"/>
      <c r="E152" s="11">
        <v>6.2530000000000001</v>
      </c>
      <c r="F152" s="8">
        <v>19</v>
      </c>
      <c r="G152" s="9">
        <f t="shared" si="15"/>
        <v>7.4410699999999999</v>
      </c>
      <c r="H152" s="11"/>
      <c r="J152" s="26">
        <f t="shared" si="19"/>
        <v>0</v>
      </c>
      <c r="M152" s="1">
        <f t="shared" si="20"/>
        <v>0</v>
      </c>
      <c r="P152" s="1">
        <f t="shared" si="16"/>
        <v>0</v>
      </c>
      <c r="S152" s="1">
        <f t="shared" si="17"/>
        <v>0</v>
      </c>
      <c r="V152" s="1">
        <f t="shared" si="18"/>
        <v>0</v>
      </c>
    </row>
    <row r="153" spans="1:22" x14ac:dyDescent="0.2">
      <c r="A153" s="11" t="s">
        <v>215</v>
      </c>
      <c r="B153" s="13">
        <v>179524</v>
      </c>
      <c r="C153" s="11" t="s">
        <v>216</v>
      </c>
      <c r="D153" s="11"/>
      <c r="E153" s="11">
        <v>4.9390000000000001</v>
      </c>
      <c r="F153" s="8">
        <v>19</v>
      </c>
      <c r="G153" s="9">
        <f t="shared" si="15"/>
        <v>5.8774100000000002</v>
      </c>
      <c r="H153" s="11"/>
      <c r="J153" s="26">
        <f t="shared" si="19"/>
        <v>0</v>
      </c>
      <c r="M153" s="1">
        <f t="shared" si="20"/>
        <v>0</v>
      </c>
      <c r="P153" s="1">
        <f t="shared" si="16"/>
        <v>0</v>
      </c>
      <c r="S153" s="1">
        <f t="shared" si="17"/>
        <v>0</v>
      </c>
      <c r="V153" s="1">
        <f t="shared" si="18"/>
        <v>0</v>
      </c>
    </row>
    <row r="154" spans="1:22" x14ac:dyDescent="0.2">
      <c r="A154" s="11" t="s">
        <v>215</v>
      </c>
      <c r="B154" s="13">
        <v>69854</v>
      </c>
      <c r="C154" s="11" t="s">
        <v>217</v>
      </c>
      <c r="D154" s="11"/>
      <c r="E154" s="11">
        <v>10.95</v>
      </c>
      <c r="F154" s="8">
        <v>19</v>
      </c>
      <c r="G154" s="9">
        <f t="shared" si="15"/>
        <v>13.030499999999998</v>
      </c>
      <c r="H154" s="11"/>
      <c r="J154" s="26">
        <f t="shared" si="19"/>
        <v>0</v>
      </c>
      <c r="M154" s="1">
        <f t="shared" si="20"/>
        <v>0</v>
      </c>
      <c r="P154" s="1">
        <f t="shared" si="16"/>
        <v>0</v>
      </c>
      <c r="S154" s="1">
        <f t="shared" si="17"/>
        <v>0</v>
      </c>
      <c r="V154" s="1">
        <f t="shared" si="18"/>
        <v>0</v>
      </c>
    </row>
    <row r="155" spans="1:22" x14ac:dyDescent="0.2">
      <c r="A155" s="11" t="s">
        <v>215</v>
      </c>
      <c r="B155" s="13">
        <v>14523</v>
      </c>
      <c r="C155" s="11" t="s">
        <v>218</v>
      </c>
      <c r="D155" s="11"/>
      <c r="E155" s="11">
        <v>8.4149999999999991</v>
      </c>
      <c r="F155" s="8">
        <v>19</v>
      </c>
      <c r="G155" s="9">
        <f t="shared" si="15"/>
        <v>10.013849999999998</v>
      </c>
      <c r="H155" s="11"/>
      <c r="J155" s="26">
        <f t="shared" si="19"/>
        <v>0</v>
      </c>
      <c r="M155" s="1">
        <f t="shared" si="20"/>
        <v>0</v>
      </c>
      <c r="P155" s="1">
        <f t="shared" si="16"/>
        <v>0</v>
      </c>
      <c r="S155" s="1">
        <f t="shared" si="17"/>
        <v>0</v>
      </c>
      <c r="V155" s="1">
        <f t="shared" si="18"/>
        <v>0</v>
      </c>
    </row>
    <row r="156" spans="1:22" x14ac:dyDescent="0.2">
      <c r="A156" s="11" t="s">
        <v>215</v>
      </c>
      <c r="B156" s="13">
        <v>84125</v>
      </c>
      <c r="C156" s="11" t="s">
        <v>219</v>
      </c>
      <c r="D156" s="11"/>
      <c r="E156" s="11">
        <v>4.7190000000000003</v>
      </c>
      <c r="F156" s="8">
        <v>19</v>
      </c>
      <c r="G156" s="9">
        <f t="shared" si="15"/>
        <v>5.6156100000000002</v>
      </c>
      <c r="H156" s="11"/>
      <c r="J156" s="26">
        <f t="shared" si="19"/>
        <v>0</v>
      </c>
      <c r="M156" s="1">
        <f t="shared" si="20"/>
        <v>0</v>
      </c>
      <c r="P156" s="1">
        <f t="shared" si="16"/>
        <v>0</v>
      </c>
      <c r="S156" s="1">
        <f t="shared" si="17"/>
        <v>0</v>
      </c>
      <c r="V156" s="1">
        <f t="shared" si="18"/>
        <v>0</v>
      </c>
    </row>
    <row r="157" spans="1:22" x14ac:dyDescent="0.2">
      <c r="A157" s="11" t="s">
        <v>215</v>
      </c>
      <c r="B157" s="13">
        <v>438602</v>
      </c>
      <c r="C157" s="11" t="s">
        <v>220</v>
      </c>
      <c r="D157" s="11"/>
      <c r="E157" s="11">
        <v>7.6890000000000001</v>
      </c>
      <c r="F157" s="8">
        <v>19</v>
      </c>
      <c r="G157" s="9">
        <f t="shared" si="15"/>
        <v>9.1499100000000002</v>
      </c>
      <c r="H157" s="11"/>
      <c r="J157" s="26">
        <f t="shared" si="19"/>
        <v>0</v>
      </c>
      <c r="M157" s="1">
        <f t="shared" si="20"/>
        <v>0</v>
      </c>
      <c r="P157" s="1">
        <f t="shared" si="16"/>
        <v>0</v>
      </c>
      <c r="S157" s="1">
        <f t="shared" si="17"/>
        <v>0</v>
      </c>
      <c r="V157" s="1">
        <f t="shared" si="18"/>
        <v>0</v>
      </c>
    </row>
    <row r="158" spans="1:22" x14ac:dyDescent="0.2">
      <c r="A158" s="11" t="s">
        <v>215</v>
      </c>
      <c r="B158" s="13">
        <v>180159</v>
      </c>
      <c r="C158" s="11" t="s">
        <v>221</v>
      </c>
      <c r="D158" s="11"/>
      <c r="E158" s="11">
        <v>6.2590000000000003</v>
      </c>
      <c r="F158" s="8">
        <v>19</v>
      </c>
      <c r="G158" s="9">
        <f t="shared" si="15"/>
        <v>7.4482100000000004</v>
      </c>
      <c r="H158" s="11"/>
      <c r="J158" s="26">
        <f t="shared" si="19"/>
        <v>0</v>
      </c>
      <c r="M158" s="1">
        <f t="shared" si="20"/>
        <v>0</v>
      </c>
      <c r="P158" s="1">
        <f t="shared" si="16"/>
        <v>0</v>
      </c>
      <c r="S158" s="1">
        <f t="shared" si="17"/>
        <v>0</v>
      </c>
      <c r="V158" s="1">
        <f t="shared" si="18"/>
        <v>0</v>
      </c>
    </row>
    <row r="159" spans="1:22" x14ac:dyDescent="0.2">
      <c r="A159" s="11" t="s">
        <v>215</v>
      </c>
      <c r="B159" s="13">
        <v>180180</v>
      </c>
      <c r="C159" s="11" t="s">
        <v>222</v>
      </c>
      <c r="D159" s="11"/>
      <c r="E159" s="11">
        <v>7.4690000000000003</v>
      </c>
      <c r="F159" s="8">
        <v>19</v>
      </c>
      <c r="G159" s="9">
        <f t="shared" si="15"/>
        <v>8.8881100000000011</v>
      </c>
      <c r="H159" s="11"/>
      <c r="J159" s="26">
        <f t="shared" si="19"/>
        <v>0</v>
      </c>
      <c r="M159" s="1">
        <f t="shared" si="20"/>
        <v>0</v>
      </c>
      <c r="P159" s="1">
        <f t="shared" si="16"/>
        <v>0</v>
      </c>
      <c r="S159" s="1">
        <f t="shared" si="17"/>
        <v>0</v>
      </c>
      <c r="V159" s="1">
        <f t="shared" si="18"/>
        <v>0</v>
      </c>
    </row>
    <row r="160" spans="1:22" x14ac:dyDescent="0.2">
      <c r="A160" s="11" t="s">
        <v>215</v>
      </c>
      <c r="B160" s="13">
        <v>162458</v>
      </c>
      <c r="C160" s="11" t="s">
        <v>223</v>
      </c>
      <c r="D160" s="11"/>
      <c r="E160" s="11">
        <v>8.35</v>
      </c>
      <c r="F160" s="8">
        <v>19</v>
      </c>
      <c r="G160" s="9">
        <f t="shared" si="15"/>
        <v>9.9364999999999988</v>
      </c>
      <c r="H160" s="11"/>
      <c r="J160" s="26">
        <f t="shared" si="19"/>
        <v>0</v>
      </c>
      <c r="M160" s="1">
        <f t="shared" si="20"/>
        <v>0</v>
      </c>
      <c r="P160" s="1">
        <f t="shared" si="16"/>
        <v>0</v>
      </c>
      <c r="S160" s="1">
        <f t="shared" si="17"/>
        <v>0</v>
      </c>
      <c r="V160" s="1">
        <f t="shared" si="18"/>
        <v>0</v>
      </c>
    </row>
    <row r="161" spans="1:22" x14ac:dyDescent="0.2">
      <c r="A161" s="11" t="s">
        <v>215</v>
      </c>
      <c r="B161" s="13">
        <v>69888</v>
      </c>
      <c r="C161" s="11" t="s">
        <v>224</v>
      </c>
      <c r="D161" s="11"/>
      <c r="E161" s="11">
        <v>7.2</v>
      </c>
      <c r="F161" s="8">
        <v>19</v>
      </c>
      <c r="G161" s="9">
        <f t="shared" si="15"/>
        <v>8.5680000000000014</v>
      </c>
      <c r="H161" s="11"/>
      <c r="J161" s="26">
        <f t="shared" si="19"/>
        <v>0</v>
      </c>
      <c r="M161" s="1">
        <f t="shared" si="20"/>
        <v>0</v>
      </c>
      <c r="P161" s="1">
        <f t="shared" si="16"/>
        <v>0</v>
      </c>
      <c r="S161" s="1">
        <f t="shared" si="17"/>
        <v>0</v>
      </c>
      <c r="V161" s="1">
        <f t="shared" si="18"/>
        <v>0</v>
      </c>
    </row>
    <row r="162" spans="1:22" x14ac:dyDescent="0.2">
      <c r="A162" s="11" t="s">
        <v>215</v>
      </c>
      <c r="B162" s="13">
        <v>163260</v>
      </c>
      <c r="C162" s="11" t="s">
        <v>225</v>
      </c>
      <c r="D162" s="11"/>
      <c r="E162" s="11">
        <v>14.9</v>
      </c>
      <c r="F162" s="8">
        <v>19</v>
      </c>
      <c r="G162" s="9">
        <f t="shared" si="15"/>
        <v>17.730999999999998</v>
      </c>
      <c r="H162" s="11"/>
      <c r="J162" s="26">
        <f t="shared" si="19"/>
        <v>0</v>
      </c>
      <c r="M162" s="1">
        <f t="shared" si="20"/>
        <v>0</v>
      </c>
      <c r="P162" s="1">
        <f t="shared" si="16"/>
        <v>0</v>
      </c>
      <c r="S162" s="1">
        <f t="shared" si="17"/>
        <v>0</v>
      </c>
      <c r="V162" s="1">
        <f t="shared" si="18"/>
        <v>0</v>
      </c>
    </row>
    <row r="163" spans="1:22" x14ac:dyDescent="0.2">
      <c r="A163" s="11" t="s">
        <v>215</v>
      </c>
      <c r="B163" s="13">
        <v>54156</v>
      </c>
      <c r="C163" s="11" t="s">
        <v>226</v>
      </c>
      <c r="D163" s="11"/>
      <c r="E163" s="11">
        <v>2.8490000000000002</v>
      </c>
      <c r="F163" s="8">
        <v>19</v>
      </c>
      <c r="G163" s="9">
        <f t="shared" si="15"/>
        <v>3.3903100000000004</v>
      </c>
      <c r="H163" s="11"/>
      <c r="J163" s="26">
        <f t="shared" si="19"/>
        <v>0</v>
      </c>
      <c r="M163" s="1">
        <f t="shared" si="20"/>
        <v>0</v>
      </c>
      <c r="P163" s="1">
        <f t="shared" si="16"/>
        <v>0</v>
      </c>
      <c r="S163" s="1">
        <f t="shared" si="17"/>
        <v>0</v>
      </c>
      <c r="V163" s="1">
        <f t="shared" si="18"/>
        <v>0</v>
      </c>
    </row>
    <row r="164" spans="1:22" x14ac:dyDescent="0.2">
      <c r="A164" s="11" t="s">
        <v>215</v>
      </c>
      <c r="B164" s="13">
        <v>179210</v>
      </c>
      <c r="C164" s="11" t="s">
        <v>227</v>
      </c>
      <c r="D164" s="11"/>
      <c r="E164" s="11">
        <v>7.1390000000000002</v>
      </c>
      <c r="F164" s="8">
        <v>19</v>
      </c>
      <c r="G164" s="9">
        <f t="shared" ref="G164:G227" si="21">E164/100*(F164+100)</f>
        <v>8.4954100000000015</v>
      </c>
      <c r="H164" s="11"/>
      <c r="J164" s="26">
        <f t="shared" si="19"/>
        <v>0</v>
      </c>
      <c r="M164" s="1">
        <f t="shared" si="20"/>
        <v>0</v>
      </c>
      <c r="P164" s="1">
        <f t="shared" si="16"/>
        <v>0</v>
      </c>
      <c r="S164" s="1">
        <f t="shared" si="17"/>
        <v>0</v>
      </c>
      <c r="V164" s="1">
        <f t="shared" si="18"/>
        <v>0</v>
      </c>
    </row>
    <row r="165" spans="1:22" x14ac:dyDescent="0.2">
      <c r="A165" s="11" t="s">
        <v>215</v>
      </c>
      <c r="B165" s="13">
        <v>179470</v>
      </c>
      <c r="C165" s="11" t="s">
        <v>228</v>
      </c>
      <c r="D165" s="11"/>
      <c r="E165" s="11">
        <v>7.6890000000000001</v>
      </c>
      <c r="F165" s="8">
        <v>19</v>
      </c>
      <c r="G165" s="9">
        <f t="shared" si="21"/>
        <v>9.1499100000000002</v>
      </c>
      <c r="H165" s="11"/>
      <c r="J165" s="26">
        <f t="shared" si="19"/>
        <v>0</v>
      </c>
      <c r="M165" s="1">
        <f t="shared" si="20"/>
        <v>0</v>
      </c>
      <c r="P165" s="1">
        <f t="shared" si="16"/>
        <v>0</v>
      </c>
      <c r="S165" s="1">
        <f t="shared" si="17"/>
        <v>0</v>
      </c>
      <c r="V165" s="1">
        <f t="shared" si="18"/>
        <v>0</v>
      </c>
    </row>
    <row r="166" spans="1:22" x14ac:dyDescent="0.2">
      <c r="A166" s="11" t="s">
        <v>229</v>
      </c>
      <c r="B166" s="13">
        <v>12250</v>
      </c>
      <c r="C166" s="11" t="s">
        <v>230</v>
      </c>
      <c r="D166" s="11"/>
      <c r="E166" s="11">
        <v>14.893000000000001</v>
      </c>
      <c r="F166" s="8">
        <v>19</v>
      </c>
      <c r="G166" s="9">
        <f t="shared" si="21"/>
        <v>17.722670000000001</v>
      </c>
      <c r="H166" s="11"/>
      <c r="J166" s="26">
        <f t="shared" si="19"/>
        <v>0</v>
      </c>
      <c r="M166" s="1">
        <f t="shared" si="20"/>
        <v>0</v>
      </c>
      <c r="P166" s="1">
        <f t="shared" si="16"/>
        <v>0</v>
      </c>
      <c r="S166" s="1">
        <f t="shared" si="17"/>
        <v>0</v>
      </c>
      <c r="V166" s="1">
        <f t="shared" si="18"/>
        <v>0</v>
      </c>
    </row>
    <row r="167" spans="1:22" x14ac:dyDescent="0.2">
      <c r="A167" s="11" t="s">
        <v>229</v>
      </c>
      <c r="B167" s="13">
        <v>19449</v>
      </c>
      <c r="C167" s="11" t="s">
        <v>231</v>
      </c>
      <c r="D167" s="11"/>
      <c r="E167" s="11">
        <v>7.4</v>
      </c>
      <c r="F167" s="8">
        <v>19</v>
      </c>
      <c r="G167" s="9">
        <f t="shared" si="21"/>
        <v>8.8060000000000009</v>
      </c>
      <c r="H167" s="11"/>
      <c r="J167" s="26">
        <f t="shared" si="19"/>
        <v>0</v>
      </c>
      <c r="M167" s="1">
        <f t="shared" si="20"/>
        <v>0</v>
      </c>
      <c r="P167" s="1">
        <f t="shared" si="16"/>
        <v>0</v>
      </c>
      <c r="S167" s="1">
        <f t="shared" si="17"/>
        <v>0</v>
      </c>
      <c r="V167" s="1">
        <f t="shared" si="18"/>
        <v>0</v>
      </c>
    </row>
    <row r="168" spans="1:22" x14ac:dyDescent="0.2">
      <c r="A168" s="11" t="s">
        <v>232</v>
      </c>
      <c r="B168" s="13">
        <v>51176</v>
      </c>
      <c r="C168" s="11" t="s">
        <v>233</v>
      </c>
      <c r="D168" s="11"/>
      <c r="E168" s="11">
        <v>7.37</v>
      </c>
      <c r="F168" s="8">
        <v>19</v>
      </c>
      <c r="G168" s="9">
        <f t="shared" si="21"/>
        <v>8.7703000000000007</v>
      </c>
      <c r="H168" s="11"/>
      <c r="J168" s="26">
        <f t="shared" si="19"/>
        <v>0</v>
      </c>
      <c r="M168" s="1">
        <f t="shared" si="20"/>
        <v>0</v>
      </c>
      <c r="P168" s="1">
        <f t="shared" si="16"/>
        <v>0</v>
      </c>
      <c r="S168" s="1">
        <f t="shared" si="17"/>
        <v>0</v>
      </c>
      <c r="V168" s="1">
        <f t="shared" si="18"/>
        <v>0</v>
      </c>
    </row>
    <row r="169" spans="1:22" x14ac:dyDescent="0.2">
      <c r="A169" s="11" t="s">
        <v>232</v>
      </c>
      <c r="B169" s="13">
        <v>12172</v>
      </c>
      <c r="C169" s="11" t="s">
        <v>234</v>
      </c>
      <c r="D169" s="11"/>
      <c r="E169" s="11">
        <v>20.509</v>
      </c>
      <c r="F169" s="8">
        <v>19</v>
      </c>
      <c r="G169" s="9">
        <f t="shared" si="21"/>
        <v>24.405709999999999</v>
      </c>
      <c r="H169" s="11"/>
      <c r="J169" s="26">
        <f t="shared" si="19"/>
        <v>0</v>
      </c>
      <c r="M169" s="1">
        <f t="shared" si="20"/>
        <v>0</v>
      </c>
      <c r="P169" s="1">
        <f t="shared" si="16"/>
        <v>0</v>
      </c>
      <c r="S169" s="1">
        <f t="shared" si="17"/>
        <v>0</v>
      </c>
      <c r="V169" s="1">
        <f t="shared" si="18"/>
        <v>0</v>
      </c>
    </row>
    <row r="170" spans="1:22" x14ac:dyDescent="0.2">
      <c r="A170" s="11" t="s">
        <v>235</v>
      </c>
      <c r="B170" s="13">
        <v>18879</v>
      </c>
      <c r="C170" s="11" t="s">
        <v>236</v>
      </c>
      <c r="D170" s="11"/>
      <c r="E170" s="11">
        <v>0.2</v>
      </c>
      <c r="F170" s="8">
        <v>19</v>
      </c>
      <c r="G170" s="9">
        <f t="shared" si="21"/>
        <v>0.23800000000000002</v>
      </c>
      <c r="H170" s="11"/>
      <c r="J170" s="26">
        <f t="shared" si="19"/>
        <v>0</v>
      </c>
      <c r="M170" s="1">
        <f t="shared" si="20"/>
        <v>0</v>
      </c>
      <c r="P170" s="1">
        <f t="shared" si="16"/>
        <v>0</v>
      </c>
      <c r="S170" s="1">
        <f t="shared" si="17"/>
        <v>0</v>
      </c>
      <c r="V170" s="1">
        <f t="shared" si="18"/>
        <v>0</v>
      </c>
    </row>
    <row r="171" spans="1:22" x14ac:dyDescent="0.2">
      <c r="A171" s="11" t="s">
        <v>235</v>
      </c>
      <c r="B171" s="13">
        <v>364360</v>
      </c>
      <c r="C171" s="11" t="s">
        <v>237</v>
      </c>
      <c r="D171" s="11"/>
      <c r="E171" s="11">
        <v>0.41</v>
      </c>
      <c r="F171" s="8">
        <v>19</v>
      </c>
      <c r="G171" s="9">
        <f t="shared" si="21"/>
        <v>0.48789999999999994</v>
      </c>
      <c r="H171" s="11"/>
      <c r="J171" s="26">
        <f t="shared" si="19"/>
        <v>0</v>
      </c>
      <c r="M171" s="1">
        <f t="shared" si="20"/>
        <v>0</v>
      </c>
      <c r="P171" s="1">
        <f t="shared" si="16"/>
        <v>0</v>
      </c>
      <c r="S171" s="1">
        <f t="shared" si="17"/>
        <v>0</v>
      </c>
      <c r="V171" s="1">
        <f t="shared" si="18"/>
        <v>0</v>
      </c>
    </row>
    <row r="172" spans="1:22" x14ac:dyDescent="0.2">
      <c r="A172" s="11" t="s">
        <v>238</v>
      </c>
      <c r="B172" s="13">
        <v>67300</v>
      </c>
      <c r="C172" s="11" t="s">
        <v>239</v>
      </c>
      <c r="D172" s="11"/>
      <c r="E172" s="11">
        <v>0.6</v>
      </c>
      <c r="F172" s="8">
        <v>19</v>
      </c>
      <c r="G172" s="9">
        <f t="shared" si="21"/>
        <v>0.71399999999999997</v>
      </c>
      <c r="H172" s="11"/>
      <c r="J172" s="26">
        <f t="shared" si="19"/>
        <v>0</v>
      </c>
      <c r="M172" s="1">
        <f t="shared" si="20"/>
        <v>0</v>
      </c>
      <c r="P172" s="1">
        <f t="shared" si="16"/>
        <v>0</v>
      </c>
      <c r="S172" s="1">
        <f t="shared" si="17"/>
        <v>0</v>
      </c>
      <c r="V172" s="1">
        <f t="shared" si="18"/>
        <v>0</v>
      </c>
    </row>
    <row r="173" spans="1:22" x14ac:dyDescent="0.2">
      <c r="A173" s="11" t="s">
        <v>238</v>
      </c>
      <c r="B173" s="13">
        <v>84305</v>
      </c>
      <c r="C173" s="11" t="s">
        <v>240</v>
      </c>
      <c r="D173" s="11"/>
      <c r="E173" s="11">
        <v>1.296</v>
      </c>
      <c r="F173" s="8">
        <v>19</v>
      </c>
      <c r="G173" s="9">
        <f t="shared" si="21"/>
        <v>1.5422400000000001</v>
      </c>
      <c r="H173" s="11"/>
      <c r="J173" s="26">
        <f t="shared" si="19"/>
        <v>0</v>
      </c>
      <c r="M173" s="1">
        <f t="shared" si="20"/>
        <v>0</v>
      </c>
      <c r="P173" s="1">
        <f t="shared" si="16"/>
        <v>0</v>
      </c>
      <c r="S173" s="1">
        <f t="shared" si="17"/>
        <v>0</v>
      </c>
      <c r="V173" s="1">
        <f t="shared" si="18"/>
        <v>0</v>
      </c>
    </row>
    <row r="174" spans="1:22" x14ac:dyDescent="0.2">
      <c r="A174" s="11" t="s">
        <v>238</v>
      </c>
      <c r="B174" s="13">
        <v>96393</v>
      </c>
      <c r="C174" s="11" t="s">
        <v>241</v>
      </c>
      <c r="D174" s="11"/>
      <c r="E174" s="11">
        <v>3.55</v>
      </c>
      <c r="F174" s="8">
        <v>19</v>
      </c>
      <c r="G174" s="9">
        <f t="shared" si="21"/>
        <v>4.2244999999999999</v>
      </c>
      <c r="H174" s="11"/>
      <c r="J174" s="26">
        <f t="shared" si="19"/>
        <v>0</v>
      </c>
      <c r="M174" s="1">
        <f t="shared" si="20"/>
        <v>0</v>
      </c>
      <c r="P174" s="1">
        <f t="shared" si="16"/>
        <v>0</v>
      </c>
      <c r="S174" s="1">
        <f t="shared" si="17"/>
        <v>0</v>
      </c>
      <c r="V174" s="1">
        <f t="shared" si="18"/>
        <v>0</v>
      </c>
    </row>
    <row r="175" spans="1:22" x14ac:dyDescent="0.2">
      <c r="A175" s="11" t="s">
        <v>243</v>
      </c>
      <c r="B175" s="13">
        <v>26499</v>
      </c>
      <c r="C175" s="11" t="s">
        <v>242</v>
      </c>
      <c r="D175" s="11"/>
      <c r="E175" s="11">
        <v>0.78700000000000003</v>
      </c>
      <c r="F175" s="8">
        <v>19</v>
      </c>
      <c r="G175" s="9">
        <f t="shared" si="21"/>
        <v>0.93653000000000008</v>
      </c>
      <c r="H175" s="11"/>
      <c r="J175" s="26">
        <f t="shared" si="19"/>
        <v>0</v>
      </c>
      <c r="M175" s="1">
        <f t="shared" si="20"/>
        <v>0</v>
      </c>
      <c r="P175" s="1">
        <f t="shared" si="16"/>
        <v>0</v>
      </c>
      <c r="S175" s="1">
        <f t="shared" si="17"/>
        <v>0</v>
      </c>
      <c r="V175" s="1">
        <f t="shared" si="18"/>
        <v>0</v>
      </c>
    </row>
    <row r="176" spans="1:22" x14ac:dyDescent="0.2">
      <c r="A176" s="11" t="s">
        <v>243</v>
      </c>
      <c r="B176" s="13">
        <v>94159</v>
      </c>
      <c r="C176" s="11" t="s">
        <v>244</v>
      </c>
      <c r="D176" s="11"/>
      <c r="E176" s="11">
        <v>0.78700000000000003</v>
      </c>
      <c r="F176" s="8">
        <v>19</v>
      </c>
      <c r="G176" s="9">
        <f t="shared" si="21"/>
        <v>0.93653000000000008</v>
      </c>
      <c r="H176" s="11"/>
      <c r="J176" s="26">
        <f t="shared" si="19"/>
        <v>0</v>
      </c>
      <c r="M176" s="1">
        <f t="shared" si="20"/>
        <v>0</v>
      </c>
      <c r="P176" s="1">
        <f t="shared" si="16"/>
        <v>0</v>
      </c>
      <c r="S176" s="1">
        <f t="shared" si="17"/>
        <v>0</v>
      </c>
      <c r="V176" s="1">
        <f t="shared" si="18"/>
        <v>0</v>
      </c>
    </row>
    <row r="177" spans="1:22" x14ac:dyDescent="0.2">
      <c r="A177" s="11" t="s">
        <v>243</v>
      </c>
      <c r="B177" s="13">
        <v>111375</v>
      </c>
      <c r="C177" s="11" t="s">
        <v>245</v>
      </c>
      <c r="D177" s="11"/>
      <c r="E177" s="11">
        <v>0.91700000000000004</v>
      </c>
      <c r="F177" s="8">
        <v>19</v>
      </c>
      <c r="G177" s="9">
        <f t="shared" si="21"/>
        <v>1.0912300000000001</v>
      </c>
      <c r="H177" s="11"/>
      <c r="J177" s="26">
        <f t="shared" si="19"/>
        <v>0</v>
      </c>
      <c r="M177" s="1">
        <f t="shared" si="20"/>
        <v>0</v>
      </c>
      <c r="P177" s="1">
        <f t="shared" si="16"/>
        <v>0</v>
      </c>
      <c r="S177" s="1">
        <f t="shared" si="17"/>
        <v>0</v>
      </c>
      <c r="V177" s="1">
        <f t="shared" si="18"/>
        <v>0</v>
      </c>
    </row>
    <row r="178" spans="1:22" x14ac:dyDescent="0.2">
      <c r="A178" s="11" t="s">
        <v>243</v>
      </c>
      <c r="B178" s="13">
        <v>85597</v>
      </c>
      <c r="C178" s="11" t="s">
        <v>246</v>
      </c>
      <c r="D178" s="11"/>
      <c r="E178" s="11">
        <v>1.55</v>
      </c>
      <c r="F178" s="8">
        <v>19</v>
      </c>
      <c r="G178" s="9">
        <f t="shared" si="21"/>
        <v>1.8445</v>
      </c>
      <c r="H178" s="11"/>
      <c r="J178" s="26">
        <f t="shared" si="19"/>
        <v>0</v>
      </c>
      <c r="M178" s="1">
        <f t="shared" si="20"/>
        <v>0</v>
      </c>
      <c r="P178" s="1">
        <f t="shared" si="16"/>
        <v>0</v>
      </c>
      <c r="S178" s="1">
        <f t="shared" si="17"/>
        <v>0</v>
      </c>
      <c r="V178" s="1">
        <f t="shared" si="18"/>
        <v>0</v>
      </c>
    </row>
    <row r="179" spans="1:22" x14ac:dyDescent="0.2">
      <c r="A179" s="11" t="s">
        <v>243</v>
      </c>
      <c r="B179" s="13">
        <v>85598</v>
      </c>
      <c r="C179" s="11" t="s">
        <v>247</v>
      </c>
      <c r="D179" s="11"/>
      <c r="E179" s="11">
        <v>2.21</v>
      </c>
      <c r="F179" s="8">
        <v>19</v>
      </c>
      <c r="G179" s="9">
        <f t="shared" si="21"/>
        <v>2.6298999999999997</v>
      </c>
      <c r="H179" s="11"/>
      <c r="J179" s="26">
        <f t="shared" si="19"/>
        <v>0</v>
      </c>
      <c r="M179" s="1">
        <f t="shared" si="20"/>
        <v>0</v>
      </c>
      <c r="P179" s="1">
        <f t="shared" si="16"/>
        <v>0</v>
      </c>
      <c r="S179" s="1">
        <f t="shared" si="17"/>
        <v>0</v>
      </c>
      <c r="V179" s="1">
        <f t="shared" si="18"/>
        <v>0</v>
      </c>
    </row>
    <row r="180" spans="1:22" x14ac:dyDescent="0.2">
      <c r="A180" s="11" t="s">
        <v>243</v>
      </c>
      <c r="B180" s="13">
        <v>45117</v>
      </c>
      <c r="C180" s="11" t="s">
        <v>248</v>
      </c>
      <c r="D180" s="11"/>
      <c r="E180" s="11">
        <v>2.149</v>
      </c>
      <c r="F180" s="8">
        <v>19</v>
      </c>
      <c r="G180" s="9">
        <f t="shared" si="21"/>
        <v>2.5573099999999998</v>
      </c>
      <c r="H180" s="11"/>
      <c r="J180" s="26">
        <f t="shared" si="19"/>
        <v>0</v>
      </c>
      <c r="M180" s="1">
        <f t="shared" si="20"/>
        <v>0</v>
      </c>
      <c r="P180" s="1">
        <f t="shared" si="16"/>
        <v>0</v>
      </c>
      <c r="S180" s="1">
        <f t="shared" si="17"/>
        <v>0</v>
      </c>
      <c r="V180" s="1">
        <f t="shared" si="18"/>
        <v>0</v>
      </c>
    </row>
    <row r="181" spans="1:22" x14ac:dyDescent="0.2">
      <c r="A181" s="11" t="s">
        <v>243</v>
      </c>
      <c r="B181" s="13">
        <v>90493</v>
      </c>
      <c r="C181" s="11" t="s">
        <v>249</v>
      </c>
      <c r="D181" s="11"/>
      <c r="E181" s="11">
        <v>2.48</v>
      </c>
      <c r="F181" s="8">
        <v>19</v>
      </c>
      <c r="G181" s="9">
        <f t="shared" si="21"/>
        <v>2.9512</v>
      </c>
      <c r="H181" s="11"/>
      <c r="J181" s="26">
        <f t="shared" si="19"/>
        <v>0</v>
      </c>
      <c r="M181" s="1">
        <f t="shared" si="20"/>
        <v>0</v>
      </c>
      <c r="P181" s="1">
        <f t="shared" si="16"/>
        <v>0</v>
      </c>
      <c r="S181" s="1">
        <f t="shared" si="17"/>
        <v>0</v>
      </c>
      <c r="V181" s="1">
        <f t="shared" si="18"/>
        <v>0</v>
      </c>
    </row>
    <row r="182" spans="1:22" x14ac:dyDescent="0.2">
      <c r="A182" s="11" t="s">
        <v>243</v>
      </c>
      <c r="B182" s="13">
        <v>90387</v>
      </c>
      <c r="C182" s="11" t="s">
        <v>250</v>
      </c>
      <c r="D182" s="11"/>
      <c r="E182" s="11">
        <v>1.609</v>
      </c>
      <c r="F182" s="8">
        <v>19</v>
      </c>
      <c r="G182" s="9">
        <f t="shared" si="21"/>
        <v>1.9147099999999999</v>
      </c>
      <c r="H182" s="11"/>
      <c r="J182" s="26">
        <f t="shared" si="19"/>
        <v>0</v>
      </c>
      <c r="M182" s="1">
        <f t="shared" si="20"/>
        <v>0</v>
      </c>
      <c r="P182" s="1">
        <f t="shared" si="16"/>
        <v>0</v>
      </c>
      <c r="S182" s="1">
        <f t="shared" si="17"/>
        <v>0</v>
      </c>
      <c r="V182" s="1">
        <f t="shared" si="18"/>
        <v>0</v>
      </c>
    </row>
    <row r="183" spans="1:22" x14ac:dyDescent="0.2">
      <c r="A183" s="11" t="s">
        <v>243</v>
      </c>
      <c r="B183" s="13">
        <v>20771</v>
      </c>
      <c r="C183" s="11" t="s">
        <v>251</v>
      </c>
      <c r="D183" s="11"/>
      <c r="E183" s="11">
        <v>2.94</v>
      </c>
      <c r="F183" s="8">
        <v>19</v>
      </c>
      <c r="G183" s="9">
        <f t="shared" si="21"/>
        <v>3.4985999999999997</v>
      </c>
      <c r="H183" s="11"/>
      <c r="J183" s="26">
        <f t="shared" si="19"/>
        <v>0</v>
      </c>
      <c r="M183" s="1">
        <f t="shared" si="20"/>
        <v>0</v>
      </c>
      <c r="P183" s="1">
        <f t="shared" si="16"/>
        <v>0</v>
      </c>
      <c r="S183" s="1">
        <f t="shared" si="17"/>
        <v>0</v>
      </c>
      <c r="V183" s="1">
        <f t="shared" si="18"/>
        <v>0</v>
      </c>
    </row>
    <row r="184" spans="1:22" x14ac:dyDescent="0.2">
      <c r="A184" s="11" t="s">
        <v>243</v>
      </c>
      <c r="B184" s="13">
        <v>45120</v>
      </c>
      <c r="C184" s="11" t="s">
        <v>252</v>
      </c>
      <c r="D184" s="11"/>
      <c r="E184" s="11">
        <v>2.7970000000000002</v>
      </c>
      <c r="F184" s="8">
        <v>19</v>
      </c>
      <c r="G184" s="9">
        <f t="shared" si="21"/>
        <v>3.32843</v>
      </c>
      <c r="H184" s="11"/>
      <c r="J184" s="26">
        <f t="shared" si="19"/>
        <v>0</v>
      </c>
      <c r="M184" s="1">
        <f t="shared" si="20"/>
        <v>0</v>
      </c>
      <c r="P184" s="1">
        <f t="shared" si="16"/>
        <v>0</v>
      </c>
      <c r="S184" s="1">
        <f t="shared" si="17"/>
        <v>0</v>
      </c>
      <c r="V184" s="1">
        <f t="shared" si="18"/>
        <v>0</v>
      </c>
    </row>
    <row r="185" spans="1:22" x14ac:dyDescent="0.2">
      <c r="A185" s="11" t="s">
        <v>253</v>
      </c>
      <c r="B185" s="13">
        <v>75505</v>
      </c>
      <c r="C185" s="11" t="s">
        <v>254</v>
      </c>
      <c r="D185" s="11"/>
      <c r="E185" s="11">
        <v>0.72</v>
      </c>
      <c r="F185" s="8">
        <v>19</v>
      </c>
      <c r="G185" s="9">
        <f t="shared" si="21"/>
        <v>0.85680000000000001</v>
      </c>
      <c r="H185" s="11"/>
      <c r="J185" s="26">
        <f t="shared" si="19"/>
        <v>0</v>
      </c>
      <c r="M185" s="1">
        <f t="shared" si="20"/>
        <v>0</v>
      </c>
      <c r="P185" s="1">
        <f t="shared" si="16"/>
        <v>0</v>
      </c>
      <c r="S185" s="1">
        <f t="shared" si="17"/>
        <v>0</v>
      </c>
      <c r="V185" s="1">
        <f t="shared" si="18"/>
        <v>0</v>
      </c>
    </row>
    <row r="186" spans="1:22" x14ac:dyDescent="0.2">
      <c r="A186" s="11" t="s">
        <v>253</v>
      </c>
      <c r="B186" s="13">
        <v>22815</v>
      </c>
      <c r="C186" s="11" t="s">
        <v>255</v>
      </c>
      <c r="D186" s="11"/>
      <c r="E186" s="11">
        <v>4.5250000000000004</v>
      </c>
      <c r="F186" s="8">
        <v>19</v>
      </c>
      <c r="G186" s="9">
        <f t="shared" si="21"/>
        <v>5.3847500000000004</v>
      </c>
      <c r="H186" s="11"/>
      <c r="J186" s="26">
        <f t="shared" si="19"/>
        <v>0</v>
      </c>
      <c r="M186" s="1">
        <f t="shared" si="20"/>
        <v>0</v>
      </c>
      <c r="P186" s="1">
        <f t="shared" si="16"/>
        <v>0</v>
      </c>
      <c r="S186" s="1">
        <f t="shared" si="17"/>
        <v>0</v>
      </c>
      <c r="V186" s="1">
        <f t="shared" si="18"/>
        <v>0</v>
      </c>
    </row>
    <row r="187" spans="1:22" x14ac:dyDescent="0.2">
      <c r="A187" s="11" t="s">
        <v>253</v>
      </c>
      <c r="B187" s="13">
        <v>56119</v>
      </c>
      <c r="C187" s="11" t="s">
        <v>256</v>
      </c>
      <c r="D187" s="11"/>
      <c r="E187" s="11">
        <v>2.84</v>
      </c>
      <c r="F187" s="8">
        <v>19</v>
      </c>
      <c r="G187" s="9">
        <f t="shared" si="21"/>
        <v>3.3795999999999999</v>
      </c>
      <c r="H187" s="11"/>
      <c r="J187" s="26">
        <f t="shared" si="19"/>
        <v>0</v>
      </c>
      <c r="M187" s="1">
        <f t="shared" si="20"/>
        <v>0</v>
      </c>
      <c r="P187" s="1">
        <f t="shared" si="16"/>
        <v>0</v>
      </c>
      <c r="S187" s="1">
        <f t="shared" si="17"/>
        <v>0</v>
      </c>
      <c r="V187" s="1">
        <f t="shared" si="18"/>
        <v>0</v>
      </c>
    </row>
    <row r="188" spans="1:22" x14ac:dyDescent="0.2">
      <c r="A188" s="11" t="s">
        <v>257</v>
      </c>
      <c r="B188" s="13">
        <v>21414</v>
      </c>
      <c r="C188" s="11" t="s">
        <v>258</v>
      </c>
      <c r="D188" s="11"/>
      <c r="E188" s="11">
        <v>0.39300000000000002</v>
      </c>
      <c r="F188" s="8">
        <v>19</v>
      </c>
      <c r="G188" s="9">
        <f t="shared" si="21"/>
        <v>0.46767000000000003</v>
      </c>
      <c r="H188" s="11"/>
      <c r="J188" s="26">
        <f t="shared" si="19"/>
        <v>0</v>
      </c>
      <c r="M188" s="1">
        <f t="shared" si="20"/>
        <v>0</v>
      </c>
      <c r="P188" s="1">
        <f t="shared" si="16"/>
        <v>0</v>
      </c>
      <c r="S188" s="1">
        <f t="shared" si="17"/>
        <v>0</v>
      </c>
      <c r="V188" s="1">
        <f t="shared" si="18"/>
        <v>0</v>
      </c>
    </row>
    <row r="189" spans="1:22" x14ac:dyDescent="0.2">
      <c r="A189" s="11" t="s">
        <v>257</v>
      </c>
      <c r="B189" s="13">
        <v>436846</v>
      </c>
      <c r="C189" s="11" t="s">
        <v>259</v>
      </c>
      <c r="D189" s="11"/>
      <c r="E189" s="11">
        <v>0.66</v>
      </c>
      <c r="F189" s="8">
        <v>19</v>
      </c>
      <c r="G189" s="9">
        <f t="shared" si="21"/>
        <v>0.78539999999999999</v>
      </c>
      <c r="H189" s="11"/>
      <c r="J189" s="26">
        <f t="shared" si="19"/>
        <v>0</v>
      </c>
      <c r="M189" s="1">
        <f t="shared" si="20"/>
        <v>0</v>
      </c>
      <c r="P189" s="1">
        <f t="shared" si="16"/>
        <v>0</v>
      </c>
      <c r="S189" s="1">
        <f t="shared" si="17"/>
        <v>0</v>
      </c>
      <c r="V189" s="1">
        <f t="shared" si="18"/>
        <v>0</v>
      </c>
    </row>
    <row r="190" spans="1:22" x14ac:dyDescent="0.2">
      <c r="A190" s="11" t="s">
        <v>260</v>
      </c>
      <c r="B190" s="13">
        <v>460586</v>
      </c>
      <c r="C190" s="11" t="s">
        <v>261</v>
      </c>
      <c r="D190" s="11"/>
      <c r="E190" s="11">
        <v>6.31</v>
      </c>
      <c r="F190" s="8">
        <v>19</v>
      </c>
      <c r="G190" s="9">
        <f t="shared" si="21"/>
        <v>7.5088999999999988</v>
      </c>
      <c r="H190" s="11"/>
      <c r="J190" s="26">
        <f t="shared" si="19"/>
        <v>0</v>
      </c>
      <c r="M190" s="1">
        <f t="shared" si="20"/>
        <v>0</v>
      </c>
      <c r="P190" s="1">
        <f t="shared" si="16"/>
        <v>0</v>
      </c>
      <c r="S190" s="1">
        <f t="shared" si="17"/>
        <v>0</v>
      </c>
      <c r="V190" s="1">
        <f t="shared" si="18"/>
        <v>0</v>
      </c>
    </row>
    <row r="191" spans="1:22" x14ac:dyDescent="0.2">
      <c r="A191" s="11" t="s">
        <v>260</v>
      </c>
      <c r="B191" s="13">
        <v>460585</v>
      </c>
      <c r="C191" s="11" t="s">
        <v>262</v>
      </c>
      <c r="D191" s="11"/>
      <c r="E191" s="11">
        <v>6.29</v>
      </c>
      <c r="F191" s="8">
        <v>19</v>
      </c>
      <c r="G191" s="9">
        <f t="shared" si="21"/>
        <v>7.4851000000000001</v>
      </c>
      <c r="H191" s="11"/>
      <c r="J191" s="26">
        <f t="shared" si="19"/>
        <v>0</v>
      </c>
      <c r="M191" s="1">
        <f t="shared" si="20"/>
        <v>0</v>
      </c>
      <c r="P191" s="1">
        <f t="shared" si="16"/>
        <v>0</v>
      </c>
      <c r="S191" s="1">
        <f t="shared" si="17"/>
        <v>0</v>
      </c>
      <c r="V191" s="1">
        <f t="shared" si="18"/>
        <v>0</v>
      </c>
    </row>
    <row r="192" spans="1:22" x14ac:dyDescent="0.2">
      <c r="A192" s="11" t="s">
        <v>260</v>
      </c>
      <c r="B192" s="13">
        <v>460587</v>
      </c>
      <c r="C192" s="11" t="s">
        <v>263</v>
      </c>
      <c r="D192" s="11"/>
      <c r="E192" s="11">
        <v>7.02</v>
      </c>
      <c r="F192" s="8">
        <v>19</v>
      </c>
      <c r="G192" s="9">
        <f t="shared" si="21"/>
        <v>8.3537999999999997</v>
      </c>
      <c r="H192" s="11"/>
      <c r="J192" s="26">
        <f t="shared" si="19"/>
        <v>0</v>
      </c>
      <c r="M192" s="1">
        <f t="shared" si="20"/>
        <v>0</v>
      </c>
      <c r="P192" s="1">
        <f t="shared" si="16"/>
        <v>0</v>
      </c>
      <c r="S192" s="1">
        <f t="shared" si="17"/>
        <v>0</v>
      </c>
      <c r="V192" s="1">
        <f t="shared" si="18"/>
        <v>0</v>
      </c>
    </row>
    <row r="193" spans="1:22" x14ac:dyDescent="0.2">
      <c r="A193" s="11" t="s">
        <v>264</v>
      </c>
      <c r="B193" s="13">
        <v>22653</v>
      </c>
      <c r="C193" s="11" t="s">
        <v>265</v>
      </c>
      <c r="D193" s="11"/>
      <c r="E193" s="11">
        <v>3.3210000000000002</v>
      </c>
      <c r="F193" s="8">
        <v>19</v>
      </c>
      <c r="G193" s="9">
        <f t="shared" si="21"/>
        <v>3.9519900000000003</v>
      </c>
      <c r="H193" s="11"/>
      <c r="J193" s="26">
        <f t="shared" si="19"/>
        <v>0</v>
      </c>
      <c r="M193" s="1">
        <f t="shared" si="20"/>
        <v>0</v>
      </c>
      <c r="P193" s="1">
        <f t="shared" si="16"/>
        <v>0</v>
      </c>
      <c r="S193" s="1">
        <f t="shared" si="17"/>
        <v>0</v>
      </c>
      <c r="V193" s="1">
        <f t="shared" si="18"/>
        <v>0</v>
      </c>
    </row>
    <row r="194" spans="1:22" x14ac:dyDescent="0.2">
      <c r="A194" s="11" t="s">
        <v>264</v>
      </c>
      <c r="B194" s="13">
        <v>64142</v>
      </c>
      <c r="C194" s="11" t="s">
        <v>266</v>
      </c>
      <c r="D194" s="11"/>
      <c r="E194" s="11">
        <v>3.01</v>
      </c>
      <c r="F194" s="8">
        <v>19</v>
      </c>
      <c r="G194" s="9">
        <f t="shared" si="21"/>
        <v>3.5818999999999996</v>
      </c>
      <c r="H194" s="11"/>
      <c r="J194" s="26">
        <f t="shared" si="19"/>
        <v>0</v>
      </c>
      <c r="M194" s="1">
        <f t="shared" si="20"/>
        <v>0</v>
      </c>
      <c r="P194" s="1">
        <f t="shared" si="16"/>
        <v>0</v>
      </c>
      <c r="S194" s="1">
        <f t="shared" si="17"/>
        <v>0</v>
      </c>
      <c r="V194" s="1">
        <f t="shared" si="18"/>
        <v>0</v>
      </c>
    </row>
    <row r="195" spans="1:22" x14ac:dyDescent="0.2">
      <c r="A195" s="11" t="s">
        <v>264</v>
      </c>
      <c r="B195" s="13">
        <v>38690</v>
      </c>
      <c r="C195" s="11" t="s">
        <v>267</v>
      </c>
      <c r="D195" s="11"/>
      <c r="E195" s="11">
        <v>1.54</v>
      </c>
      <c r="F195" s="8">
        <v>19</v>
      </c>
      <c r="G195" s="9">
        <f t="shared" si="21"/>
        <v>1.8326</v>
      </c>
      <c r="H195" s="11"/>
      <c r="J195" s="26">
        <f t="shared" si="19"/>
        <v>0</v>
      </c>
      <c r="M195" s="1">
        <f t="shared" si="20"/>
        <v>0</v>
      </c>
      <c r="P195" s="1">
        <f t="shared" ref="P195:P258" si="22">O195*G195</f>
        <v>0</v>
      </c>
      <c r="S195" s="1">
        <f t="shared" ref="S195:S258" si="23">G195*R195</f>
        <v>0</v>
      </c>
      <c r="V195" s="1">
        <f t="shared" ref="V195:V258" si="24">U195*G195</f>
        <v>0</v>
      </c>
    </row>
    <row r="196" spans="1:22" x14ac:dyDescent="0.2">
      <c r="A196" s="11" t="s">
        <v>264</v>
      </c>
      <c r="B196" s="13">
        <v>48885</v>
      </c>
      <c r="C196" s="11" t="s">
        <v>268</v>
      </c>
      <c r="D196" s="11"/>
      <c r="E196" s="11">
        <v>1.31</v>
      </c>
      <c r="F196" s="8">
        <v>19</v>
      </c>
      <c r="G196" s="9">
        <f t="shared" si="21"/>
        <v>1.5589</v>
      </c>
      <c r="H196" s="11"/>
      <c r="J196" s="26">
        <f t="shared" si="19"/>
        <v>0</v>
      </c>
      <c r="M196" s="1">
        <f t="shared" si="20"/>
        <v>0</v>
      </c>
      <c r="P196" s="1">
        <f t="shared" si="22"/>
        <v>0</v>
      </c>
      <c r="S196" s="1">
        <f t="shared" si="23"/>
        <v>0</v>
      </c>
      <c r="V196" s="1">
        <f t="shared" si="24"/>
        <v>0</v>
      </c>
    </row>
    <row r="197" spans="1:22" x14ac:dyDescent="0.2">
      <c r="A197" s="11" t="s">
        <v>269</v>
      </c>
      <c r="B197" s="13">
        <v>123729</v>
      </c>
      <c r="C197" s="11" t="s">
        <v>270</v>
      </c>
      <c r="D197" s="11"/>
      <c r="E197" s="11">
        <v>0.69</v>
      </c>
      <c r="F197" s="8">
        <v>19</v>
      </c>
      <c r="G197" s="9">
        <f t="shared" si="21"/>
        <v>0.82109999999999994</v>
      </c>
      <c r="H197" s="11"/>
      <c r="J197" s="26">
        <f t="shared" si="19"/>
        <v>0</v>
      </c>
      <c r="M197" s="1">
        <f t="shared" si="20"/>
        <v>0</v>
      </c>
      <c r="P197" s="1">
        <f t="shared" si="22"/>
        <v>0</v>
      </c>
      <c r="S197" s="1">
        <f t="shared" si="23"/>
        <v>0</v>
      </c>
      <c r="V197" s="1">
        <f t="shared" si="24"/>
        <v>0</v>
      </c>
    </row>
    <row r="198" spans="1:22" x14ac:dyDescent="0.2">
      <c r="A198" s="11" t="s">
        <v>269</v>
      </c>
      <c r="B198" s="13">
        <v>123798</v>
      </c>
      <c r="C198" s="11" t="s">
        <v>271</v>
      </c>
      <c r="D198" s="11"/>
      <c r="E198" s="11">
        <v>0.69</v>
      </c>
      <c r="F198" s="8">
        <v>19</v>
      </c>
      <c r="G198" s="9">
        <f t="shared" si="21"/>
        <v>0.82109999999999994</v>
      </c>
      <c r="H198" s="11"/>
      <c r="J198" s="26">
        <f t="shared" ref="J198:J261" si="25">I198*G198</f>
        <v>0</v>
      </c>
      <c r="M198" s="1">
        <f t="shared" si="20"/>
        <v>0</v>
      </c>
      <c r="P198" s="1">
        <f t="shared" si="22"/>
        <v>0</v>
      </c>
      <c r="S198" s="1">
        <f t="shared" si="23"/>
        <v>0</v>
      </c>
      <c r="V198" s="1">
        <f t="shared" si="24"/>
        <v>0</v>
      </c>
    </row>
    <row r="199" spans="1:22" x14ac:dyDescent="0.2">
      <c r="A199" s="11" t="s">
        <v>269</v>
      </c>
      <c r="B199" s="13">
        <v>123699</v>
      </c>
      <c r="C199" s="11" t="s">
        <v>272</v>
      </c>
      <c r="D199" s="11"/>
      <c r="E199" s="11">
        <v>0.69</v>
      </c>
      <c r="F199" s="8">
        <v>19</v>
      </c>
      <c r="G199" s="9">
        <f t="shared" si="21"/>
        <v>0.82109999999999994</v>
      </c>
      <c r="H199" s="11"/>
      <c r="J199" s="26">
        <f t="shared" si="25"/>
        <v>0</v>
      </c>
      <c r="M199" s="1">
        <f t="shared" si="20"/>
        <v>0</v>
      </c>
      <c r="P199" s="1">
        <f t="shared" si="22"/>
        <v>0</v>
      </c>
      <c r="S199" s="1">
        <f t="shared" si="23"/>
        <v>0</v>
      </c>
      <c r="V199" s="1">
        <f t="shared" si="24"/>
        <v>0</v>
      </c>
    </row>
    <row r="200" spans="1:22" x14ac:dyDescent="0.2">
      <c r="A200" s="11" t="s">
        <v>269</v>
      </c>
      <c r="B200" s="13">
        <v>11757</v>
      </c>
      <c r="C200" s="11" t="s">
        <v>273</v>
      </c>
      <c r="D200" s="11"/>
      <c r="E200" s="11">
        <v>0.8</v>
      </c>
      <c r="F200" s="8">
        <v>19</v>
      </c>
      <c r="G200" s="9">
        <f t="shared" si="21"/>
        <v>0.95200000000000007</v>
      </c>
      <c r="H200" s="11"/>
      <c r="J200" s="26">
        <f t="shared" si="25"/>
        <v>0</v>
      </c>
      <c r="M200" s="1">
        <f t="shared" si="20"/>
        <v>0</v>
      </c>
      <c r="P200" s="1">
        <f t="shared" si="22"/>
        <v>0</v>
      </c>
      <c r="S200" s="1">
        <f t="shared" si="23"/>
        <v>0</v>
      </c>
      <c r="V200" s="1">
        <f t="shared" si="24"/>
        <v>0</v>
      </c>
    </row>
    <row r="201" spans="1:22" x14ac:dyDescent="0.2">
      <c r="A201" s="11" t="s">
        <v>269</v>
      </c>
      <c r="B201" s="13">
        <v>46935</v>
      </c>
      <c r="C201" s="11" t="s">
        <v>274</v>
      </c>
      <c r="D201" s="11"/>
      <c r="E201" s="11">
        <v>0.496</v>
      </c>
      <c r="F201" s="8">
        <v>19</v>
      </c>
      <c r="G201" s="9">
        <f t="shared" si="21"/>
        <v>0.59023999999999999</v>
      </c>
      <c r="H201" s="11"/>
      <c r="J201" s="26">
        <f t="shared" si="25"/>
        <v>0</v>
      </c>
      <c r="M201" s="1">
        <f t="shared" si="20"/>
        <v>0</v>
      </c>
      <c r="P201" s="1">
        <f t="shared" si="22"/>
        <v>0</v>
      </c>
      <c r="S201" s="1">
        <f t="shared" si="23"/>
        <v>0</v>
      </c>
      <c r="V201" s="1">
        <f t="shared" si="24"/>
        <v>0</v>
      </c>
    </row>
    <row r="202" spans="1:22" x14ac:dyDescent="0.2">
      <c r="A202" s="11" t="s">
        <v>275</v>
      </c>
      <c r="B202" s="13">
        <v>19875</v>
      </c>
      <c r="C202" s="11" t="s">
        <v>276</v>
      </c>
      <c r="D202" s="11"/>
      <c r="E202" s="11">
        <v>0.43</v>
      </c>
      <c r="F202" s="8">
        <v>19</v>
      </c>
      <c r="G202" s="9">
        <f t="shared" si="21"/>
        <v>0.51170000000000004</v>
      </c>
      <c r="H202" s="11"/>
      <c r="J202" s="26">
        <f t="shared" si="25"/>
        <v>0</v>
      </c>
      <c r="M202" s="1">
        <f t="shared" si="20"/>
        <v>0</v>
      </c>
      <c r="P202" s="1">
        <f t="shared" si="22"/>
        <v>0</v>
      </c>
      <c r="S202" s="1">
        <f t="shared" si="23"/>
        <v>0</v>
      </c>
      <c r="V202" s="1">
        <f t="shared" si="24"/>
        <v>0</v>
      </c>
    </row>
    <row r="203" spans="1:22" x14ac:dyDescent="0.2">
      <c r="A203" s="11" t="s">
        <v>275</v>
      </c>
      <c r="B203" s="13">
        <v>75299</v>
      </c>
      <c r="C203" s="11" t="s">
        <v>277</v>
      </c>
      <c r="D203" s="11"/>
      <c r="E203" s="11">
        <v>0.43</v>
      </c>
      <c r="F203" s="8">
        <v>19</v>
      </c>
      <c r="G203" s="9">
        <f t="shared" si="21"/>
        <v>0.51170000000000004</v>
      </c>
      <c r="H203" s="11"/>
      <c r="J203" s="26">
        <f t="shared" si="25"/>
        <v>0</v>
      </c>
      <c r="M203" s="1">
        <f t="shared" si="20"/>
        <v>0</v>
      </c>
      <c r="P203" s="1">
        <f t="shared" si="22"/>
        <v>0</v>
      </c>
      <c r="S203" s="1">
        <f t="shared" si="23"/>
        <v>0</v>
      </c>
      <c r="V203" s="1">
        <f t="shared" si="24"/>
        <v>0</v>
      </c>
    </row>
    <row r="204" spans="1:22" x14ac:dyDescent="0.2">
      <c r="A204" s="11" t="s">
        <v>275</v>
      </c>
      <c r="B204" s="13">
        <v>75296</v>
      </c>
      <c r="C204" s="11" t="s">
        <v>278</v>
      </c>
      <c r="D204" s="11"/>
      <c r="E204" s="11">
        <v>0.43</v>
      </c>
      <c r="F204" s="8">
        <v>19</v>
      </c>
      <c r="G204" s="9">
        <f t="shared" si="21"/>
        <v>0.51170000000000004</v>
      </c>
      <c r="H204" s="11"/>
      <c r="J204" s="26">
        <f t="shared" si="25"/>
        <v>0</v>
      </c>
      <c r="M204" s="1">
        <f t="shared" si="20"/>
        <v>0</v>
      </c>
      <c r="P204" s="1">
        <f t="shared" si="22"/>
        <v>0</v>
      </c>
      <c r="S204" s="1">
        <f t="shared" si="23"/>
        <v>0</v>
      </c>
      <c r="V204" s="1">
        <f t="shared" si="24"/>
        <v>0</v>
      </c>
    </row>
    <row r="205" spans="1:22" x14ac:dyDescent="0.2">
      <c r="A205" s="11" t="s">
        <v>275</v>
      </c>
      <c r="B205" s="13">
        <v>12274</v>
      </c>
      <c r="C205" s="11" t="s">
        <v>279</v>
      </c>
      <c r="D205" s="11"/>
      <c r="E205" s="11">
        <v>0.161</v>
      </c>
      <c r="F205" s="8">
        <v>19</v>
      </c>
      <c r="G205" s="9">
        <f t="shared" si="21"/>
        <v>0.19159000000000001</v>
      </c>
      <c r="H205" s="11"/>
      <c r="J205" s="26">
        <f t="shared" si="25"/>
        <v>0</v>
      </c>
      <c r="M205" s="1">
        <f t="shared" si="20"/>
        <v>0</v>
      </c>
      <c r="P205" s="1">
        <f t="shared" si="22"/>
        <v>0</v>
      </c>
      <c r="S205" s="1">
        <f t="shared" si="23"/>
        <v>0</v>
      </c>
      <c r="V205" s="1">
        <f t="shared" si="24"/>
        <v>0</v>
      </c>
    </row>
    <row r="206" spans="1:22" x14ac:dyDescent="0.2">
      <c r="A206" s="11" t="s">
        <v>275</v>
      </c>
      <c r="B206" s="13">
        <v>92139</v>
      </c>
      <c r="C206" s="11" t="s">
        <v>280</v>
      </c>
      <c r="D206" s="11"/>
      <c r="E206" s="11">
        <v>0.23</v>
      </c>
      <c r="F206" s="8">
        <v>19</v>
      </c>
      <c r="G206" s="9">
        <f t="shared" si="21"/>
        <v>0.2737</v>
      </c>
      <c r="H206" s="11"/>
      <c r="J206" s="26">
        <f t="shared" si="25"/>
        <v>0</v>
      </c>
      <c r="M206" s="1">
        <f t="shared" si="20"/>
        <v>0</v>
      </c>
      <c r="P206" s="1">
        <f t="shared" si="22"/>
        <v>0</v>
      </c>
      <c r="S206" s="1">
        <f t="shared" si="23"/>
        <v>0</v>
      </c>
      <c r="V206" s="1">
        <f t="shared" si="24"/>
        <v>0</v>
      </c>
    </row>
    <row r="207" spans="1:22" x14ac:dyDescent="0.2">
      <c r="A207" s="11" t="s">
        <v>275</v>
      </c>
      <c r="B207" s="13">
        <v>24666</v>
      </c>
      <c r="C207" s="11" t="s">
        <v>281</v>
      </c>
      <c r="D207" s="11"/>
      <c r="E207" s="11">
        <v>0.53900000000000003</v>
      </c>
      <c r="F207" s="8">
        <v>19</v>
      </c>
      <c r="G207" s="9">
        <f t="shared" si="21"/>
        <v>0.64141000000000004</v>
      </c>
      <c r="H207" s="11"/>
      <c r="J207" s="26">
        <f t="shared" si="25"/>
        <v>0</v>
      </c>
      <c r="M207" s="1">
        <f t="shared" si="20"/>
        <v>0</v>
      </c>
      <c r="P207" s="1">
        <f t="shared" si="22"/>
        <v>0</v>
      </c>
      <c r="S207" s="1">
        <f t="shared" si="23"/>
        <v>0</v>
      </c>
      <c r="V207" s="1">
        <f t="shared" si="24"/>
        <v>0</v>
      </c>
    </row>
    <row r="208" spans="1:22" x14ac:dyDescent="0.2">
      <c r="A208" s="11" t="s">
        <v>275</v>
      </c>
      <c r="B208" s="13">
        <v>36926</v>
      </c>
      <c r="C208" s="11" t="s">
        <v>282</v>
      </c>
      <c r="D208" s="11"/>
      <c r="E208" s="11">
        <v>0.23</v>
      </c>
      <c r="F208" s="8">
        <v>19</v>
      </c>
      <c r="G208" s="9">
        <f t="shared" si="21"/>
        <v>0.2737</v>
      </c>
      <c r="H208" s="11"/>
      <c r="J208" s="26">
        <f t="shared" si="25"/>
        <v>0</v>
      </c>
      <c r="M208" s="1">
        <f t="shared" si="20"/>
        <v>0</v>
      </c>
      <c r="P208" s="1">
        <f t="shared" si="22"/>
        <v>0</v>
      </c>
      <c r="S208" s="1">
        <f t="shared" si="23"/>
        <v>0</v>
      </c>
      <c r="V208" s="1">
        <f t="shared" si="24"/>
        <v>0</v>
      </c>
    </row>
    <row r="209" spans="1:22" x14ac:dyDescent="0.2">
      <c r="A209" s="11" t="s">
        <v>275</v>
      </c>
      <c r="B209" s="13">
        <v>12279</v>
      </c>
      <c r="C209" s="11" t="s">
        <v>283</v>
      </c>
      <c r="D209" s="11"/>
      <c r="E209" s="11">
        <v>0.161</v>
      </c>
      <c r="F209" s="8">
        <v>19</v>
      </c>
      <c r="G209" s="9">
        <f t="shared" si="21"/>
        <v>0.19159000000000001</v>
      </c>
      <c r="H209" s="11"/>
      <c r="J209" s="26">
        <f t="shared" si="25"/>
        <v>0</v>
      </c>
      <c r="M209" s="1">
        <f t="shared" si="20"/>
        <v>0</v>
      </c>
      <c r="P209" s="1">
        <f t="shared" si="22"/>
        <v>0</v>
      </c>
      <c r="S209" s="1">
        <f t="shared" si="23"/>
        <v>0</v>
      </c>
      <c r="V209" s="1">
        <f t="shared" si="24"/>
        <v>0</v>
      </c>
    </row>
    <row r="210" spans="1:22" x14ac:dyDescent="0.2">
      <c r="A210" s="11" t="s">
        <v>284</v>
      </c>
      <c r="B210" s="13">
        <v>18587</v>
      </c>
      <c r="C210" s="11" t="s">
        <v>285</v>
      </c>
      <c r="D210" s="11"/>
      <c r="E210" s="11">
        <v>5.3890000000000002</v>
      </c>
      <c r="F210" s="8">
        <v>19</v>
      </c>
      <c r="G210" s="9">
        <f t="shared" si="21"/>
        <v>6.4129100000000001</v>
      </c>
      <c r="H210" s="11"/>
      <c r="J210" s="26">
        <f t="shared" si="25"/>
        <v>0</v>
      </c>
      <c r="M210" s="1">
        <f t="shared" si="20"/>
        <v>0</v>
      </c>
      <c r="P210" s="1">
        <f t="shared" si="22"/>
        <v>0</v>
      </c>
      <c r="S210" s="1">
        <f t="shared" si="23"/>
        <v>0</v>
      </c>
      <c r="V210" s="1">
        <f t="shared" si="24"/>
        <v>0</v>
      </c>
    </row>
    <row r="211" spans="1:22" x14ac:dyDescent="0.2">
      <c r="A211" s="11" t="s">
        <v>284</v>
      </c>
      <c r="B211" s="13">
        <v>16885</v>
      </c>
      <c r="C211" s="11" t="s">
        <v>286</v>
      </c>
      <c r="D211" s="11"/>
      <c r="E211" s="11">
        <v>4.3090000000000002</v>
      </c>
      <c r="F211" s="8">
        <v>19</v>
      </c>
      <c r="G211" s="9">
        <f t="shared" si="21"/>
        <v>5.1277100000000004</v>
      </c>
      <c r="H211" s="11"/>
      <c r="J211" s="26">
        <f t="shared" si="25"/>
        <v>0</v>
      </c>
      <c r="M211" s="1">
        <f t="shared" ref="M211:M274" si="26">L211*G211</f>
        <v>0</v>
      </c>
      <c r="P211" s="1">
        <f t="shared" si="22"/>
        <v>0</v>
      </c>
      <c r="S211" s="1">
        <f t="shared" si="23"/>
        <v>0</v>
      </c>
      <c r="V211" s="1">
        <f t="shared" si="24"/>
        <v>0</v>
      </c>
    </row>
    <row r="212" spans="1:22" x14ac:dyDescent="0.2">
      <c r="A212" s="11" t="s">
        <v>284</v>
      </c>
      <c r="B212" s="13">
        <v>16873</v>
      </c>
      <c r="C212" s="11" t="s">
        <v>287</v>
      </c>
      <c r="D212" s="11"/>
      <c r="E212" s="11">
        <v>4.3090000000000002</v>
      </c>
      <c r="F212" s="8">
        <v>19</v>
      </c>
      <c r="G212" s="9">
        <f t="shared" si="21"/>
        <v>5.1277100000000004</v>
      </c>
      <c r="H212" s="11"/>
      <c r="J212" s="26">
        <f t="shared" si="25"/>
        <v>0</v>
      </c>
      <c r="M212" s="1">
        <f t="shared" si="26"/>
        <v>0</v>
      </c>
      <c r="P212" s="1">
        <f t="shared" si="22"/>
        <v>0</v>
      </c>
      <c r="S212" s="1">
        <f t="shared" si="23"/>
        <v>0</v>
      </c>
      <c r="V212" s="1">
        <f t="shared" si="24"/>
        <v>0</v>
      </c>
    </row>
    <row r="213" spans="1:22" x14ac:dyDescent="0.2">
      <c r="A213" s="11" t="s">
        <v>284</v>
      </c>
      <c r="B213" s="13">
        <v>16864</v>
      </c>
      <c r="C213" s="11" t="s">
        <v>288</v>
      </c>
      <c r="D213" s="11"/>
      <c r="E213" s="11">
        <v>4.3090000000000002</v>
      </c>
      <c r="F213" s="8">
        <v>19</v>
      </c>
      <c r="G213" s="9">
        <f t="shared" si="21"/>
        <v>5.1277100000000004</v>
      </c>
      <c r="H213" s="11"/>
      <c r="J213" s="26">
        <f t="shared" si="25"/>
        <v>0</v>
      </c>
      <c r="M213" s="1">
        <f t="shared" si="26"/>
        <v>0</v>
      </c>
      <c r="P213" s="1">
        <f t="shared" si="22"/>
        <v>0</v>
      </c>
      <c r="S213" s="1">
        <f t="shared" si="23"/>
        <v>0</v>
      </c>
      <c r="V213" s="1">
        <f t="shared" si="24"/>
        <v>0</v>
      </c>
    </row>
    <row r="214" spans="1:22" x14ac:dyDescent="0.2">
      <c r="A214" s="11" t="s">
        <v>284</v>
      </c>
      <c r="B214" s="13">
        <v>41312</v>
      </c>
      <c r="C214" s="11" t="s">
        <v>289</v>
      </c>
      <c r="D214" s="11"/>
      <c r="E214" s="11">
        <v>4.3090000000000002</v>
      </c>
      <c r="F214" s="8">
        <v>19</v>
      </c>
      <c r="G214" s="9">
        <f t="shared" si="21"/>
        <v>5.1277100000000004</v>
      </c>
      <c r="H214" s="11"/>
      <c r="J214" s="26">
        <f t="shared" si="25"/>
        <v>0</v>
      </c>
      <c r="M214" s="1">
        <f t="shared" si="26"/>
        <v>0</v>
      </c>
      <c r="P214" s="1">
        <f t="shared" si="22"/>
        <v>0</v>
      </c>
      <c r="S214" s="1">
        <f t="shared" si="23"/>
        <v>0</v>
      </c>
      <c r="V214" s="1">
        <f t="shared" si="24"/>
        <v>0</v>
      </c>
    </row>
    <row r="215" spans="1:22" x14ac:dyDescent="0.2">
      <c r="A215" s="11" t="s">
        <v>284</v>
      </c>
      <c r="B215" s="13">
        <v>16893</v>
      </c>
      <c r="C215" s="11" t="s">
        <v>290</v>
      </c>
      <c r="D215" s="11"/>
      <c r="E215" s="11">
        <v>4.3090000000000002</v>
      </c>
      <c r="F215" s="8">
        <v>19</v>
      </c>
      <c r="G215" s="9">
        <f t="shared" si="21"/>
        <v>5.1277100000000004</v>
      </c>
      <c r="H215" s="11"/>
      <c r="J215" s="26">
        <f t="shared" si="25"/>
        <v>0</v>
      </c>
      <c r="M215" s="1">
        <f t="shared" si="26"/>
        <v>0</v>
      </c>
      <c r="P215" s="1">
        <f t="shared" si="22"/>
        <v>0</v>
      </c>
      <c r="S215" s="1">
        <f t="shared" si="23"/>
        <v>0</v>
      </c>
      <c r="V215" s="1">
        <f t="shared" si="24"/>
        <v>0</v>
      </c>
    </row>
    <row r="216" spans="1:22" x14ac:dyDescent="0.2">
      <c r="A216" s="11" t="s">
        <v>284</v>
      </c>
      <c r="B216" s="13">
        <v>16879</v>
      </c>
      <c r="C216" s="11" t="s">
        <v>291</v>
      </c>
      <c r="D216" s="11"/>
      <c r="E216" s="11">
        <v>4.3090000000000002</v>
      </c>
      <c r="F216" s="8">
        <v>19</v>
      </c>
      <c r="G216" s="9">
        <f t="shared" si="21"/>
        <v>5.1277100000000004</v>
      </c>
      <c r="H216" s="11"/>
      <c r="J216" s="26">
        <f t="shared" si="25"/>
        <v>0</v>
      </c>
      <c r="M216" s="1">
        <f t="shared" si="26"/>
        <v>0</v>
      </c>
      <c r="P216" s="1">
        <f t="shared" si="22"/>
        <v>0</v>
      </c>
      <c r="S216" s="1">
        <f t="shared" si="23"/>
        <v>0</v>
      </c>
      <c r="V216" s="1">
        <f t="shared" si="24"/>
        <v>0</v>
      </c>
    </row>
    <row r="217" spans="1:22" x14ac:dyDescent="0.2">
      <c r="A217" s="11" t="s">
        <v>284</v>
      </c>
      <c r="B217" s="13">
        <v>16042</v>
      </c>
      <c r="C217" s="11" t="s">
        <v>292</v>
      </c>
      <c r="D217" s="11"/>
      <c r="E217" s="11">
        <v>0.42</v>
      </c>
      <c r="F217" s="8">
        <v>19</v>
      </c>
      <c r="G217" s="9">
        <f t="shared" si="21"/>
        <v>0.49979999999999997</v>
      </c>
      <c r="H217" s="11"/>
      <c r="J217" s="26">
        <f t="shared" si="25"/>
        <v>0</v>
      </c>
      <c r="M217" s="1">
        <f t="shared" si="26"/>
        <v>0</v>
      </c>
      <c r="P217" s="1">
        <f t="shared" si="22"/>
        <v>0</v>
      </c>
      <c r="S217" s="1">
        <f t="shared" si="23"/>
        <v>0</v>
      </c>
      <c r="V217" s="1">
        <f t="shared" si="24"/>
        <v>0</v>
      </c>
    </row>
    <row r="218" spans="1:22" x14ac:dyDescent="0.2">
      <c r="A218" s="11" t="s">
        <v>284</v>
      </c>
      <c r="B218" s="13">
        <v>90491</v>
      </c>
      <c r="C218" s="11" t="s">
        <v>293</v>
      </c>
      <c r="D218" s="11"/>
      <c r="E218" s="11">
        <v>1.5009999999999999</v>
      </c>
      <c r="F218" s="8">
        <v>19</v>
      </c>
      <c r="G218" s="9">
        <f t="shared" si="21"/>
        <v>1.7861899999999999</v>
      </c>
      <c r="H218" s="11"/>
      <c r="J218" s="26">
        <f t="shared" si="25"/>
        <v>0</v>
      </c>
      <c r="M218" s="1">
        <f t="shared" si="26"/>
        <v>0</v>
      </c>
      <c r="P218" s="1">
        <f t="shared" si="22"/>
        <v>0</v>
      </c>
      <c r="S218" s="1">
        <f t="shared" si="23"/>
        <v>0</v>
      </c>
      <c r="V218" s="1">
        <f t="shared" si="24"/>
        <v>0</v>
      </c>
    </row>
    <row r="219" spans="1:22" x14ac:dyDescent="0.2">
      <c r="A219" s="11" t="s">
        <v>284</v>
      </c>
      <c r="B219" s="13">
        <v>16521</v>
      </c>
      <c r="C219" s="11" t="s">
        <v>294</v>
      </c>
      <c r="D219" s="11"/>
      <c r="E219" s="11">
        <v>10.692</v>
      </c>
      <c r="F219" s="8">
        <v>19</v>
      </c>
      <c r="G219" s="9">
        <f t="shared" si="21"/>
        <v>12.72348</v>
      </c>
      <c r="H219" s="11"/>
      <c r="J219" s="26">
        <f t="shared" si="25"/>
        <v>0</v>
      </c>
      <c r="M219" s="1">
        <f t="shared" si="26"/>
        <v>0</v>
      </c>
      <c r="P219" s="1">
        <f t="shared" si="22"/>
        <v>0</v>
      </c>
      <c r="S219" s="1">
        <f t="shared" si="23"/>
        <v>0</v>
      </c>
      <c r="V219" s="1">
        <f t="shared" si="24"/>
        <v>0</v>
      </c>
    </row>
    <row r="220" spans="1:22" x14ac:dyDescent="0.2">
      <c r="A220" s="11" t="s">
        <v>284</v>
      </c>
      <c r="B220" s="13">
        <v>16527</v>
      </c>
      <c r="C220" s="11" t="s">
        <v>295</v>
      </c>
      <c r="D220" s="11"/>
      <c r="E220" s="11">
        <v>10.692</v>
      </c>
      <c r="F220" s="8">
        <v>19</v>
      </c>
      <c r="G220" s="9">
        <f t="shared" si="21"/>
        <v>12.72348</v>
      </c>
      <c r="H220" s="11"/>
      <c r="J220" s="26">
        <f t="shared" si="25"/>
        <v>0</v>
      </c>
      <c r="M220" s="1">
        <f t="shared" si="26"/>
        <v>0</v>
      </c>
      <c r="P220" s="1">
        <f t="shared" si="22"/>
        <v>0</v>
      </c>
      <c r="S220" s="1">
        <f t="shared" si="23"/>
        <v>0</v>
      </c>
      <c r="V220" s="1">
        <f t="shared" si="24"/>
        <v>0</v>
      </c>
    </row>
    <row r="221" spans="1:22" x14ac:dyDescent="0.2">
      <c r="A221" s="11" t="s">
        <v>296</v>
      </c>
      <c r="B221" s="13">
        <v>71200</v>
      </c>
      <c r="C221" s="11" t="s">
        <v>297</v>
      </c>
      <c r="D221" s="11"/>
      <c r="E221" s="11">
        <v>0.45</v>
      </c>
      <c r="F221" s="8">
        <v>19</v>
      </c>
      <c r="G221" s="9">
        <f t="shared" si="21"/>
        <v>0.53550000000000009</v>
      </c>
      <c r="H221" s="11"/>
      <c r="J221" s="26">
        <f t="shared" si="25"/>
        <v>0</v>
      </c>
      <c r="M221" s="1">
        <f t="shared" si="26"/>
        <v>0</v>
      </c>
      <c r="P221" s="1">
        <f t="shared" si="22"/>
        <v>0</v>
      </c>
      <c r="S221" s="1">
        <f t="shared" si="23"/>
        <v>0</v>
      </c>
      <c r="V221" s="1">
        <f t="shared" si="24"/>
        <v>0</v>
      </c>
    </row>
    <row r="222" spans="1:22" x14ac:dyDescent="0.2">
      <c r="A222" s="11" t="s">
        <v>296</v>
      </c>
      <c r="B222" s="13">
        <v>19217</v>
      </c>
      <c r="C222" s="11" t="s">
        <v>298</v>
      </c>
      <c r="D222" s="11"/>
      <c r="E222" s="11">
        <v>0.999</v>
      </c>
      <c r="F222" s="8">
        <v>19</v>
      </c>
      <c r="G222" s="9">
        <f t="shared" si="21"/>
        <v>1.1888100000000001</v>
      </c>
      <c r="H222" s="11"/>
      <c r="J222" s="26">
        <f t="shared" si="25"/>
        <v>0</v>
      </c>
      <c r="M222" s="1">
        <f t="shared" si="26"/>
        <v>0</v>
      </c>
      <c r="P222" s="1">
        <f t="shared" si="22"/>
        <v>0</v>
      </c>
      <c r="S222" s="1">
        <f t="shared" si="23"/>
        <v>0</v>
      </c>
      <c r="V222" s="1">
        <f t="shared" si="24"/>
        <v>0</v>
      </c>
    </row>
    <row r="223" spans="1:22" x14ac:dyDescent="0.2">
      <c r="A223" s="11" t="s">
        <v>296</v>
      </c>
      <c r="B223" s="13">
        <v>35324</v>
      </c>
      <c r="C223" s="11" t="s">
        <v>299</v>
      </c>
      <c r="D223" s="11"/>
      <c r="E223" s="11">
        <v>0.79800000000000004</v>
      </c>
      <c r="F223" s="8">
        <v>19</v>
      </c>
      <c r="G223" s="9">
        <f t="shared" si="21"/>
        <v>0.94962000000000013</v>
      </c>
      <c r="H223" s="11"/>
      <c r="J223" s="26">
        <f t="shared" si="25"/>
        <v>0</v>
      </c>
      <c r="M223" s="1">
        <f t="shared" si="26"/>
        <v>0</v>
      </c>
      <c r="P223" s="1">
        <f t="shared" si="22"/>
        <v>0</v>
      </c>
      <c r="S223" s="1">
        <f t="shared" si="23"/>
        <v>0</v>
      </c>
      <c r="V223" s="1">
        <f t="shared" si="24"/>
        <v>0</v>
      </c>
    </row>
    <row r="224" spans="1:22" x14ac:dyDescent="0.2">
      <c r="A224" s="11" t="s">
        <v>296</v>
      </c>
      <c r="B224" s="13">
        <v>98753</v>
      </c>
      <c r="C224" s="11" t="s">
        <v>300</v>
      </c>
      <c r="D224" s="11"/>
      <c r="E224" s="11">
        <v>0.35499999999999998</v>
      </c>
      <c r="F224" s="8">
        <v>19</v>
      </c>
      <c r="G224" s="9">
        <f t="shared" si="21"/>
        <v>0.42244999999999999</v>
      </c>
      <c r="H224" s="11"/>
      <c r="J224" s="26">
        <f t="shared" si="25"/>
        <v>0</v>
      </c>
      <c r="M224" s="1">
        <f t="shared" si="26"/>
        <v>0</v>
      </c>
      <c r="P224" s="1">
        <f t="shared" si="22"/>
        <v>0</v>
      </c>
      <c r="S224" s="1">
        <f t="shared" si="23"/>
        <v>0</v>
      </c>
      <c r="V224" s="1">
        <f t="shared" si="24"/>
        <v>0</v>
      </c>
    </row>
    <row r="225" spans="1:22" x14ac:dyDescent="0.2">
      <c r="A225" s="11" t="s">
        <v>296</v>
      </c>
      <c r="B225" s="13">
        <v>26687</v>
      </c>
      <c r="C225" s="11" t="s">
        <v>301</v>
      </c>
      <c r="D225" s="11"/>
      <c r="E225" s="11">
        <v>2.6890000000000001</v>
      </c>
      <c r="F225" s="8">
        <v>19</v>
      </c>
      <c r="G225" s="9">
        <f t="shared" si="21"/>
        <v>3.19991</v>
      </c>
      <c r="H225" s="11"/>
      <c r="J225" s="26">
        <f t="shared" si="25"/>
        <v>0</v>
      </c>
      <c r="M225" s="1">
        <f t="shared" si="26"/>
        <v>0</v>
      </c>
      <c r="P225" s="1">
        <f t="shared" si="22"/>
        <v>0</v>
      </c>
      <c r="S225" s="1">
        <f t="shared" si="23"/>
        <v>0</v>
      </c>
      <c r="V225" s="1">
        <f t="shared" si="24"/>
        <v>0</v>
      </c>
    </row>
    <row r="226" spans="1:22" x14ac:dyDescent="0.2">
      <c r="A226" s="11" t="s">
        <v>302</v>
      </c>
      <c r="B226" s="13">
        <v>94626</v>
      </c>
      <c r="C226" s="11" t="s">
        <v>303</v>
      </c>
      <c r="D226" s="11"/>
      <c r="E226" s="11">
        <v>0.85299999999999998</v>
      </c>
      <c r="F226" s="8">
        <v>19</v>
      </c>
      <c r="G226" s="9">
        <f t="shared" si="21"/>
        <v>1.0150699999999999</v>
      </c>
      <c r="H226" s="11"/>
      <c r="J226" s="26">
        <f t="shared" si="25"/>
        <v>0</v>
      </c>
      <c r="M226" s="1">
        <f t="shared" si="26"/>
        <v>0</v>
      </c>
      <c r="P226" s="1">
        <f t="shared" si="22"/>
        <v>0</v>
      </c>
      <c r="S226" s="1">
        <f t="shared" si="23"/>
        <v>0</v>
      </c>
      <c r="V226" s="1">
        <f t="shared" si="24"/>
        <v>0</v>
      </c>
    </row>
    <row r="227" spans="1:22" x14ac:dyDescent="0.2">
      <c r="A227" s="11" t="s">
        <v>302</v>
      </c>
      <c r="B227" s="13">
        <v>11267</v>
      </c>
      <c r="C227" s="11" t="s">
        <v>304</v>
      </c>
      <c r="D227" s="11"/>
      <c r="E227" s="11">
        <v>0.64700000000000002</v>
      </c>
      <c r="F227" s="8">
        <v>19</v>
      </c>
      <c r="G227" s="9">
        <f t="shared" si="21"/>
        <v>0.76993</v>
      </c>
      <c r="H227" s="11"/>
      <c r="J227" s="26">
        <f t="shared" si="25"/>
        <v>0</v>
      </c>
      <c r="M227" s="1">
        <f t="shared" si="26"/>
        <v>0</v>
      </c>
      <c r="P227" s="1">
        <f t="shared" si="22"/>
        <v>0</v>
      </c>
      <c r="S227" s="1">
        <f t="shared" si="23"/>
        <v>0</v>
      </c>
      <c r="V227" s="1">
        <f t="shared" si="24"/>
        <v>0</v>
      </c>
    </row>
    <row r="228" spans="1:22" x14ac:dyDescent="0.2">
      <c r="A228" s="11" t="s">
        <v>302</v>
      </c>
      <c r="B228" s="13">
        <v>41986</v>
      </c>
      <c r="C228" s="11" t="s">
        <v>305</v>
      </c>
      <c r="D228" s="11"/>
      <c r="E228" s="11">
        <v>0.39900000000000002</v>
      </c>
      <c r="F228" s="8">
        <v>19</v>
      </c>
      <c r="G228" s="9">
        <f t="shared" ref="G228:G290" si="27">E228/100*(F228+100)</f>
        <v>0.47481000000000007</v>
      </c>
      <c r="H228" s="11"/>
      <c r="J228" s="26">
        <f t="shared" si="25"/>
        <v>0</v>
      </c>
      <c r="M228" s="1">
        <f t="shared" si="26"/>
        <v>0</v>
      </c>
      <c r="P228" s="1">
        <f t="shared" si="22"/>
        <v>0</v>
      </c>
      <c r="S228" s="1">
        <f t="shared" si="23"/>
        <v>0</v>
      </c>
      <c r="V228" s="1">
        <f t="shared" si="24"/>
        <v>0</v>
      </c>
    </row>
    <row r="229" spans="1:22" x14ac:dyDescent="0.2">
      <c r="A229" s="11" t="s">
        <v>306</v>
      </c>
      <c r="B229" s="13">
        <v>18936</v>
      </c>
      <c r="C229" s="11" t="s">
        <v>307</v>
      </c>
      <c r="D229" s="11"/>
      <c r="E229" s="11">
        <v>10.78</v>
      </c>
      <c r="F229" s="8">
        <v>19</v>
      </c>
      <c r="G229" s="9">
        <f t="shared" si="27"/>
        <v>12.828199999999999</v>
      </c>
      <c r="H229" s="11"/>
      <c r="J229" s="26">
        <f t="shared" si="25"/>
        <v>0</v>
      </c>
      <c r="M229" s="1">
        <f t="shared" si="26"/>
        <v>0</v>
      </c>
      <c r="P229" s="1">
        <f t="shared" si="22"/>
        <v>0</v>
      </c>
      <c r="S229" s="1">
        <f t="shared" si="23"/>
        <v>0</v>
      </c>
      <c r="V229" s="1">
        <f t="shared" si="24"/>
        <v>0</v>
      </c>
    </row>
    <row r="230" spans="1:22" x14ac:dyDescent="0.2">
      <c r="A230" s="11" t="s">
        <v>308</v>
      </c>
      <c r="B230" s="13">
        <v>23705</v>
      </c>
      <c r="C230" s="11" t="s">
        <v>309</v>
      </c>
      <c r="D230" s="11"/>
      <c r="E230" s="11">
        <v>0.89900000000000002</v>
      </c>
      <c r="F230" s="8">
        <v>19</v>
      </c>
      <c r="G230" s="9">
        <f t="shared" si="27"/>
        <v>1.0698099999999999</v>
      </c>
      <c r="H230" s="11"/>
      <c r="J230" s="26">
        <f t="shared" si="25"/>
        <v>0</v>
      </c>
      <c r="M230" s="1">
        <f t="shared" si="26"/>
        <v>0</v>
      </c>
      <c r="P230" s="1">
        <f t="shared" si="22"/>
        <v>0</v>
      </c>
      <c r="S230" s="1">
        <f t="shared" si="23"/>
        <v>0</v>
      </c>
      <c r="V230" s="1">
        <f t="shared" si="24"/>
        <v>0</v>
      </c>
    </row>
    <row r="231" spans="1:22" x14ac:dyDescent="0.2">
      <c r="A231" s="11" t="s">
        <v>310</v>
      </c>
      <c r="B231" s="13">
        <v>86561</v>
      </c>
      <c r="C231" s="11" t="s">
        <v>311</v>
      </c>
      <c r="D231" s="11"/>
      <c r="E231" s="11">
        <v>0.3</v>
      </c>
      <c r="F231" s="8">
        <v>19</v>
      </c>
      <c r="G231" s="9">
        <f t="shared" si="27"/>
        <v>0.35699999999999998</v>
      </c>
      <c r="H231" s="11"/>
      <c r="J231" s="26">
        <f t="shared" si="25"/>
        <v>0</v>
      </c>
      <c r="M231" s="1">
        <f t="shared" si="26"/>
        <v>0</v>
      </c>
      <c r="P231" s="1">
        <f t="shared" si="22"/>
        <v>0</v>
      </c>
      <c r="S231" s="1">
        <f t="shared" si="23"/>
        <v>0</v>
      </c>
      <c r="V231" s="1">
        <f t="shared" si="24"/>
        <v>0</v>
      </c>
    </row>
    <row r="232" spans="1:22" x14ac:dyDescent="0.2">
      <c r="A232" s="11" t="s">
        <v>310</v>
      </c>
      <c r="B232" s="13">
        <v>67836</v>
      </c>
      <c r="C232" s="11" t="s">
        <v>312</v>
      </c>
      <c r="D232" s="11"/>
      <c r="E232" s="11">
        <v>0.3</v>
      </c>
      <c r="F232" s="8">
        <v>19</v>
      </c>
      <c r="G232" s="9">
        <f t="shared" si="27"/>
        <v>0.35699999999999998</v>
      </c>
      <c r="H232" s="11"/>
      <c r="J232" s="26">
        <f t="shared" si="25"/>
        <v>0</v>
      </c>
      <c r="M232" s="1">
        <f t="shared" si="26"/>
        <v>0</v>
      </c>
      <c r="P232" s="1">
        <f t="shared" si="22"/>
        <v>0</v>
      </c>
      <c r="S232" s="1">
        <f t="shared" si="23"/>
        <v>0</v>
      </c>
      <c r="V232" s="1">
        <f t="shared" si="24"/>
        <v>0</v>
      </c>
    </row>
    <row r="233" spans="1:22" x14ac:dyDescent="0.2">
      <c r="A233" s="11" t="s">
        <v>310</v>
      </c>
      <c r="B233" s="13">
        <v>67751</v>
      </c>
      <c r="C233" s="11" t="s">
        <v>313</v>
      </c>
      <c r="D233" s="11"/>
      <c r="E233" s="11">
        <v>0.3</v>
      </c>
      <c r="F233" s="8">
        <v>19</v>
      </c>
      <c r="G233" s="9">
        <f t="shared" si="27"/>
        <v>0.35699999999999998</v>
      </c>
      <c r="H233" s="11"/>
      <c r="J233" s="26">
        <f t="shared" si="25"/>
        <v>0</v>
      </c>
      <c r="M233" s="1">
        <f t="shared" si="26"/>
        <v>0</v>
      </c>
      <c r="P233" s="1">
        <f t="shared" si="22"/>
        <v>0</v>
      </c>
      <c r="S233" s="1">
        <f t="shared" si="23"/>
        <v>0</v>
      </c>
      <c r="V233" s="1">
        <f t="shared" si="24"/>
        <v>0</v>
      </c>
    </row>
    <row r="234" spans="1:22" x14ac:dyDescent="0.2">
      <c r="A234" s="11" t="s">
        <v>310</v>
      </c>
      <c r="B234" s="13">
        <v>67737</v>
      </c>
      <c r="C234" s="11" t="s">
        <v>314</v>
      </c>
      <c r="D234" s="11"/>
      <c r="E234" s="11">
        <v>0.3</v>
      </c>
      <c r="F234" s="8">
        <v>19</v>
      </c>
      <c r="G234" s="9">
        <f t="shared" si="27"/>
        <v>0.35699999999999998</v>
      </c>
      <c r="H234" s="11"/>
      <c r="J234" s="26">
        <f t="shared" si="25"/>
        <v>0</v>
      </c>
      <c r="M234" s="1">
        <f t="shared" si="26"/>
        <v>0</v>
      </c>
      <c r="P234" s="1">
        <f t="shared" si="22"/>
        <v>0</v>
      </c>
      <c r="S234" s="1">
        <f t="shared" si="23"/>
        <v>0</v>
      </c>
      <c r="V234" s="1">
        <f t="shared" si="24"/>
        <v>0</v>
      </c>
    </row>
    <row r="235" spans="1:22" x14ac:dyDescent="0.2">
      <c r="A235" s="11" t="s">
        <v>310</v>
      </c>
      <c r="B235" s="13">
        <v>67690</v>
      </c>
      <c r="C235" s="11" t="s">
        <v>315</v>
      </c>
      <c r="D235" s="11"/>
      <c r="E235" s="11">
        <v>0.3</v>
      </c>
      <c r="F235" s="8">
        <v>19</v>
      </c>
      <c r="G235" s="9">
        <f t="shared" si="27"/>
        <v>0.35699999999999998</v>
      </c>
      <c r="H235" s="11"/>
      <c r="J235" s="26">
        <f t="shared" si="25"/>
        <v>0</v>
      </c>
      <c r="M235" s="1">
        <f t="shared" si="26"/>
        <v>0</v>
      </c>
      <c r="P235" s="1">
        <f t="shared" si="22"/>
        <v>0</v>
      </c>
      <c r="S235" s="1">
        <f t="shared" si="23"/>
        <v>0</v>
      </c>
      <c r="V235" s="1">
        <f t="shared" si="24"/>
        <v>0</v>
      </c>
    </row>
    <row r="236" spans="1:22" x14ac:dyDescent="0.2">
      <c r="A236" s="11" t="s">
        <v>316</v>
      </c>
      <c r="B236" s="13">
        <v>60118</v>
      </c>
      <c r="C236" s="11" t="s">
        <v>317</v>
      </c>
      <c r="D236" s="11"/>
      <c r="E236" s="11">
        <v>28.46</v>
      </c>
      <c r="F236" s="8">
        <v>19</v>
      </c>
      <c r="G236" s="9">
        <f t="shared" si="27"/>
        <v>33.867400000000004</v>
      </c>
      <c r="H236" s="11"/>
      <c r="J236" s="26">
        <f t="shared" si="25"/>
        <v>0</v>
      </c>
      <c r="M236" s="1">
        <f t="shared" si="26"/>
        <v>0</v>
      </c>
      <c r="P236" s="1">
        <f t="shared" si="22"/>
        <v>0</v>
      </c>
      <c r="S236" s="1">
        <f t="shared" si="23"/>
        <v>0</v>
      </c>
      <c r="V236" s="1">
        <f t="shared" si="24"/>
        <v>0</v>
      </c>
    </row>
    <row r="237" spans="1:22" x14ac:dyDescent="0.2">
      <c r="A237" s="11" t="s">
        <v>318</v>
      </c>
      <c r="B237" s="13">
        <v>83778</v>
      </c>
      <c r="C237" s="11" t="s">
        <v>319</v>
      </c>
      <c r="D237" s="11"/>
      <c r="E237" s="11">
        <v>7.2249999999999996</v>
      </c>
      <c r="F237" s="8">
        <v>19</v>
      </c>
      <c r="G237" s="9">
        <f t="shared" si="27"/>
        <v>8.5977499999999996</v>
      </c>
      <c r="H237" s="11"/>
      <c r="J237" s="26">
        <f t="shared" si="25"/>
        <v>0</v>
      </c>
      <c r="M237" s="1">
        <f t="shared" si="26"/>
        <v>0</v>
      </c>
      <c r="P237" s="1">
        <f t="shared" si="22"/>
        <v>0</v>
      </c>
      <c r="S237" s="1">
        <f t="shared" si="23"/>
        <v>0</v>
      </c>
      <c r="V237" s="1">
        <f t="shared" si="24"/>
        <v>0</v>
      </c>
    </row>
    <row r="238" spans="1:22" x14ac:dyDescent="0.2">
      <c r="A238" s="11" t="s">
        <v>318</v>
      </c>
      <c r="B238" s="13">
        <v>83765</v>
      </c>
      <c r="C238" s="11" t="s">
        <v>320</v>
      </c>
      <c r="D238" s="11"/>
      <c r="E238" s="11">
        <v>7.2249999999999996</v>
      </c>
      <c r="F238" s="8">
        <v>19</v>
      </c>
      <c r="G238" s="9">
        <f t="shared" si="27"/>
        <v>8.5977499999999996</v>
      </c>
      <c r="H238" s="11"/>
      <c r="J238" s="26">
        <f t="shared" si="25"/>
        <v>0</v>
      </c>
      <c r="M238" s="1">
        <f t="shared" si="26"/>
        <v>0</v>
      </c>
      <c r="P238" s="1">
        <f t="shared" si="22"/>
        <v>0</v>
      </c>
      <c r="S238" s="1">
        <f t="shared" si="23"/>
        <v>0</v>
      </c>
      <c r="V238" s="1">
        <f t="shared" si="24"/>
        <v>0</v>
      </c>
    </row>
    <row r="239" spans="1:22" x14ac:dyDescent="0.2">
      <c r="A239" s="11" t="s">
        <v>318</v>
      </c>
      <c r="B239" s="13">
        <v>434620</v>
      </c>
      <c r="C239" s="11" t="s">
        <v>321</v>
      </c>
      <c r="D239" s="11"/>
      <c r="E239" s="11">
        <v>6.9009999999999998</v>
      </c>
      <c r="F239" s="8">
        <v>19</v>
      </c>
      <c r="G239" s="9">
        <f t="shared" si="27"/>
        <v>8.2121899999999997</v>
      </c>
      <c r="H239" s="11"/>
      <c r="J239" s="26">
        <f t="shared" si="25"/>
        <v>0</v>
      </c>
      <c r="M239" s="1">
        <f t="shared" si="26"/>
        <v>0</v>
      </c>
      <c r="P239" s="1">
        <f t="shared" si="22"/>
        <v>0</v>
      </c>
      <c r="S239" s="1">
        <f t="shared" si="23"/>
        <v>0</v>
      </c>
      <c r="V239" s="1">
        <f t="shared" si="24"/>
        <v>0</v>
      </c>
    </row>
    <row r="240" spans="1:22" x14ac:dyDescent="0.2">
      <c r="A240" s="11" t="s">
        <v>322</v>
      </c>
      <c r="B240" s="13">
        <v>69061</v>
      </c>
      <c r="C240" s="11" t="s">
        <v>323</v>
      </c>
      <c r="D240" s="11"/>
      <c r="E240" s="11">
        <v>47.509</v>
      </c>
      <c r="F240" s="8">
        <v>19</v>
      </c>
      <c r="G240" s="9">
        <f t="shared" si="27"/>
        <v>56.535710000000002</v>
      </c>
      <c r="H240" s="11"/>
      <c r="J240" s="26">
        <f t="shared" si="25"/>
        <v>0</v>
      </c>
      <c r="M240" s="1">
        <f t="shared" si="26"/>
        <v>0</v>
      </c>
      <c r="P240" s="1">
        <f t="shared" si="22"/>
        <v>0</v>
      </c>
      <c r="S240" s="1">
        <f t="shared" si="23"/>
        <v>0</v>
      </c>
      <c r="V240" s="1">
        <f t="shared" si="24"/>
        <v>0</v>
      </c>
    </row>
    <row r="241" spans="1:22" x14ac:dyDescent="0.2">
      <c r="A241" s="11" t="s">
        <v>325</v>
      </c>
      <c r="B241" s="13">
        <v>18045</v>
      </c>
      <c r="C241" s="11" t="s">
        <v>324</v>
      </c>
      <c r="D241" s="11"/>
      <c r="E241" s="11">
        <v>0.76400000000000001</v>
      </c>
      <c r="F241" s="8">
        <v>19</v>
      </c>
      <c r="G241" s="9">
        <f t="shared" si="27"/>
        <v>0.90915999999999997</v>
      </c>
      <c r="H241" s="11"/>
      <c r="J241" s="26">
        <f t="shared" si="25"/>
        <v>0</v>
      </c>
      <c r="M241" s="1">
        <f t="shared" si="26"/>
        <v>0</v>
      </c>
      <c r="P241" s="1">
        <f t="shared" si="22"/>
        <v>0</v>
      </c>
      <c r="S241" s="1">
        <f t="shared" si="23"/>
        <v>0</v>
      </c>
      <c r="V241" s="1">
        <f t="shared" si="24"/>
        <v>0</v>
      </c>
    </row>
    <row r="242" spans="1:22" x14ac:dyDescent="0.2">
      <c r="A242" s="11" t="s">
        <v>325</v>
      </c>
      <c r="B242" s="13">
        <v>24157</v>
      </c>
      <c r="C242" s="11" t="s">
        <v>326</v>
      </c>
      <c r="D242" s="11"/>
      <c r="E242" s="11">
        <v>10.032999999999999</v>
      </c>
      <c r="F242" s="8">
        <v>19</v>
      </c>
      <c r="G242" s="9">
        <f t="shared" si="27"/>
        <v>11.939269999999999</v>
      </c>
      <c r="H242" s="11"/>
      <c r="J242" s="26">
        <f t="shared" si="25"/>
        <v>0</v>
      </c>
      <c r="M242" s="1">
        <f t="shared" si="26"/>
        <v>0</v>
      </c>
      <c r="P242" s="1">
        <f t="shared" si="22"/>
        <v>0</v>
      </c>
      <c r="S242" s="1">
        <f t="shared" si="23"/>
        <v>0</v>
      </c>
      <c r="V242" s="1">
        <f t="shared" si="24"/>
        <v>0</v>
      </c>
    </row>
    <row r="243" spans="1:22" x14ac:dyDescent="0.2">
      <c r="A243" s="11" t="s">
        <v>327</v>
      </c>
      <c r="B243" s="13">
        <v>47359</v>
      </c>
      <c r="C243" s="11" t="s">
        <v>328</v>
      </c>
      <c r="D243" s="11"/>
      <c r="E243" s="11">
        <v>0.76400000000000001</v>
      </c>
      <c r="F243" s="8">
        <v>19</v>
      </c>
      <c r="G243" s="9">
        <f t="shared" si="27"/>
        <v>0.90915999999999997</v>
      </c>
      <c r="H243" s="11"/>
      <c r="J243" s="26">
        <f t="shared" si="25"/>
        <v>0</v>
      </c>
      <c r="M243" s="1">
        <f t="shared" si="26"/>
        <v>0</v>
      </c>
      <c r="P243" s="1">
        <f t="shared" si="22"/>
        <v>0</v>
      </c>
      <c r="S243" s="1">
        <f t="shared" si="23"/>
        <v>0</v>
      </c>
      <c r="V243" s="1">
        <f t="shared" si="24"/>
        <v>0</v>
      </c>
    </row>
    <row r="244" spans="1:22" x14ac:dyDescent="0.2">
      <c r="A244" s="11" t="s">
        <v>329</v>
      </c>
      <c r="B244" s="13">
        <v>467727</v>
      </c>
      <c r="C244" s="11" t="s">
        <v>330</v>
      </c>
      <c r="D244" s="11"/>
      <c r="E244" s="11">
        <v>7.0090000000000003</v>
      </c>
      <c r="F244" s="8">
        <v>19</v>
      </c>
      <c r="G244" s="9">
        <f t="shared" si="27"/>
        <v>8.3407099999999996</v>
      </c>
      <c r="H244" s="11"/>
      <c r="J244" s="26">
        <f t="shared" si="25"/>
        <v>0</v>
      </c>
      <c r="M244" s="1">
        <f t="shared" si="26"/>
        <v>0</v>
      </c>
      <c r="P244" s="1">
        <f t="shared" si="22"/>
        <v>0</v>
      </c>
      <c r="S244" s="1">
        <f t="shared" si="23"/>
        <v>0</v>
      </c>
      <c r="V244" s="1">
        <f t="shared" si="24"/>
        <v>0</v>
      </c>
    </row>
    <row r="245" spans="1:22" x14ac:dyDescent="0.2">
      <c r="A245" s="11" t="s">
        <v>329</v>
      </c>
      <c r="B245" s="13">
        <v>466881</v>
      </c>
      <c r="C245" s="11" t="s">
        <v>331</v>
      </c>
      <c r="D245" s="11"/>
      <c r="E245" s="11">
        <v>7.2249999999999996</v>
      </c>
      <c r="F245" s="8">
        <v>19</v>
      </c>
      <c r="G245" s="9">
        <f t="shared" si="27"/>
        <v>8.5977499999999996</v>
      </c>
      <c r="H245" s="11"/>
      <c r="J245" s="26">
        <f t="shared" si="25"/>
        <v>0</v>
      </c>
      <c r="M245" s="1">
        <f t="shared" si="26"/>
        <v>0</v>
      </c>
      <c r="P245" s="1">
        <f t="shared" si="22"/>
        <v>0</v>
      </c>
      <c r="S245" s="1">
        <f t="shared" si="23"/>
        <v>0</v>
      </c>
      <c r="V245" s="1">
        <f t="shared" si="24"/>
        <v>0</v>
      </c>
    </row>
    <row r="246" spans="1:22" x14ac:dyDescent="0.2">
      <c r="A246" s="11" t="s">
        <v>332</v>
      </c>
      <c r="B246" s="13">
        <v>401937</v>
      </c>
      <c r="C246" s="11" t="s">
        <v>333</v>
      </c>
      <c r="D246" s="11"/>
      <c r="E246" s="11">
        <v>5.99</v>
      </c>
      <c r="F246" s="8">
        <v>19</v>
      </c>
      <c r="G246" s="9">
        <f t="shared" si="27"/>
        <v>7.1280999999999999</v>
      </c>
      <c r="H246" s="11"/>
      <c r="J246" s="26">
        <f t="shared" si="25"/>
        <v>0</v>
      </c>
      <c r="M246" s="1">
        <f t="shared" si="26"/>
        <v>0</v>
      </c>
      <c r="P246" s="1">
        <f t="shared" si="22"/>
        <v>0</v>
      </c>
      <c r="S246" s="1">
        <f t="shared" si="23"/>
        <v>0</v>
      </c>
      <c r="V246" s="1">
        <f t="shared" si="24"/>
        <v>0</v>
      </c>
    </row>
    <row r="247" spans="1:22" x14ac:dyDescent="0.2">
      <c r="A247" s="11" t="s">
        <v>334</v>
      </c>
      <c r="B247" s="13">
        <v>424385</v>
      </c>
      <c r="C247" s="11" t="s">
        <v>335</v>
      </c>
      <c r="D247" s="11"/>
      <c r="E247" s="11">
        <v>8.9529999999999994</v>
      </c>
      <c r="F247" s="8">
        <v>19</v>
      </c>
      <c r="G247" s="9">
        <f t="shared" si="27"/>
        <v>10.654069999999999</v>
      </c>
      <c r="H247" s="11"/>
      <c r="J247" s="26">
        <f t="shared" si="25"/>
        <v>0</v>
      </c>
      <c r="M247" s="1">
        <f t="shared" si="26"/>
        <v>0</v>
      </c>
      <c r="P247" s="1">
        <f t="shared" si="22"/>
        <v>0</v>
      </c>
      <c r="S247" s="1">
        <f t="shared" si="23"/>
        <v>0</v>
      </c>
      <c r="V247" s="1">
        <f t="shared" si="24"/>
        <v>0</v>
      </c>
    </row>
    <row r="248" spans="1:22" x14ac:dyDescent="0.2">
      <c r="A248" s="11" t="s">
        <v>336</v>
      </c>
      <c r="B248" s="13">
        <v>467707</v>
      </c>
      <c r="C248" s="11" t="s">
        <v>337</v>
      </c>
      <c r="D248" s="11"/>
      <c r="E248" s="11">
        <v>7.0090000000000003</v>
      </c>
      <c r="F248" s="8">
        <v>19</v>
      </c>
      <c r="G248" s="9">
        <f t="shared" si="27"/>
        <v>8.3407099999999996</v>
      </c>
      <c r="H248" s="11"/>
      <c r="J248" s="26">
        <f t="shared" si="25"/>
        <v>0</v>
      </c>
      <c r="M248" s="1">
        <f t="shared" si="26"/>
        <v>0</v>
      </c>
      <c r="P248" s="1">
        <f t="shared" si="22"/>
        <v>0</v>
      </c>
      <c r="S248" s="1">
        <f t="shared" si="23"/>
        <v>0</v>
      </c>
      <c r="V248" s="1">
        <f t="shared" si="24"/>
        <v>0</v>
      </c>
    </row>
    <row r="249" spans="1:22" x14ac:dyDescent="0.2">
      <c r="A249" s="11" t="s">
        <v>338</v>
      </c>
      <c r="B249" s="13">
        <v>459899</v>
      </c>
      <c r="C249" s="11" t="s">
        <v>339</v>
      </c>
      <c r="D249" s="11"/>
      <c r="E249" s="11">
        <v>6.4690000000000003</v>
      </c>
      <c r="F249" s="8">
        <v>19</v>
      </c>
      <c r="G249" s="9">
        <f t="shared" si="27"/>
        <v>7.6981099999999998</v>
      </c>
      <c r="H249" s="11"/>
      <c r="J249" s="26">
        <f t="shared" si="25"/>
        <v>0</v>
      </c>
      <c r="M249" s="1">
        <f t="shared" si="26"/>
        <v>0</v>
      </c>
      <c r="P249" s="1">
        <f t="shared" si="22"/>
        <v>0</v>
      </c>
      <c r="S249" s="1">
        <f t="shared" si="23"/>
        <v>0</v>
      </c>
      <c r="V249" s="1">
        <f t="shared" si="24"/>
        <v>0</v>
      </c>
    </row>
    <row r="250" spans="1:22" x14ac:dyDescent="0.2">
      <c r="A250" s="11" t="s">
        <v>338</v>
      </c>
      <c r="B250" s="13">
        <v>419833</v>
      </c>
      <c r="C250" s="11" t="s">
        <v>340</v>
      </c>
      <c r="D250" s="11"/>
      <c r="E250" s="11">
        <v>8.0890000000000004</v>
      </c>
      <c r="F250" s="8">
        <v>19</v>
      </c>
      <c r="G250" s="9">
        <f t="shared" si="27"/>
        <v>9.6259100000000011</v>
      </c>
      <c r="H250" s="11"/>
      <c r="J250" s="26">
        <f t="shared" si="25"/>
        <v>0</v>
      </c>
      <c r="M250" s="1">
        <f t="shared" si="26"/>
        <v>0</v>
      </c>
      <c r="P250" s="1">
        <f t="shared" si="22"/>
        <v>0</v>
      </c>
      <c r="S250" s="1">
        <f t="shared" si="23"/>
        <v>0</v>
      </c>
      <c r="V250" s="1">
        <f t="shared" si="24"/>
        <v>0</v>
      </c>
    </row>
    <row r="251" spans="1:22" x14ac:dyDescent="0.2">
      <c r="A251" s="11" t="s">
        <v>338</v>
      </c>
      <c r="B251" s="13">
        <v>467569</v>
      </c>
      <c r="C251" s="11" t="s">
        <v>341</v>
      </c>
      <c r="D251" s="11"/>
      <c r="E251" s="11">
        <v>7.8730000000000002</v>
      </c>
      <c r="F251" s="8">
        <v>19</v>
      </c>
      <c r="G251" s="9">
        <f t="shared" si="27"/>
        <v>9.3688700000000011</v>
      </c>
      <c r="H251" s="11"/>
      <c r="J251" s="26">
        <f t="shared" si="25"/>
        <v>0</v>
      </c>
      <c r="M251" s="1">
        <f t="shared" si="26"/>
        <v>0</v>
      </c>
      <c r="P251" s="1">
        <f t="shared" si="22"/>
        <v>0</v>
      </c>
      <c r="S251" s="1">
        <f t="shared" si="23"/>
        <v>0</v>
      </c>
      <c r="V251" s="1">
        <f t="shared" si="24"/>
        <v>0</v>
      </c>
    </row>
    <row r="252" spans="1:22" x14ac:dyDescent="0.2">
      <c r="A252" s="11" t="s">
        <v>338</v>
      </c>
      <c r="B252" s="13">
        <v>46399</v>
      </c>
      <c r="C252" s="11" t="s">
        <v>342</v>
      </c>
      <c r="D252" s="11"/>
      <c r="E252" s="11">
        <v>3.04</v>
      </c>
      <c r="F252" s="8">
        <v>19</v>
      </c>
      <c r="G252" s="9">
        <f t="shared" si="27"/>
        <v>3.6175999999999999</v>
      </c>
      <c r="H252" s="11"/>
      <c r="J252" s="26">
        <f t="shared" si="25"/>
        <v>0</v>
      </c>
      <c r="M252" s="1">
        <f t="shared" si="26"/>
        <v>0</v>
      </c>
      <c r="P252" s="1">
        <f t="shared" si="22"/>
        <v>0</v>
      </c>
      <c r="S252" s="1">
        <f t="shared" si="23"/>
        <v>0</v>
      </c>
      <c r="V252" s="1">
        <f t="shared" si="24"/>
        <v>0</v>
      </c>
    </row>
    <row r="253" spans="1:22" x14ac:dyDescent="0.2">
      <c r="A253" s="11" t="s">
        <v>338</v>
      </c>
      <c r="B253" s="13">
        <v>46405</v>
      </c>
      <c r="C253" s="11" t="s">
        <v>343</v>
      </c>
      <c r="D253" s="11"/>
      <c r="E253" s="11">
        <v>2.65</v>
      </c>
      <c r="F253" s="8">
        <v>19</v>
      </c>
      <c r="G253" s="9">
        <f t="shared" si="27"/>
        <v>3.1534999999999997</v>
      </c>
      <c r="H253" s="11"/>
      <c r="J253" s="26">
        <f t="shared" si="25"/>
        <v>0</v>
      </c>
      <c r="M253" s="1">
        <f t="shared" si="26"/>
        <v>0</v>
      </c>
      <c r="P253" s="1">
        <f t="shared" si="22"/>
        <v>0</v>
      </c>
      <c r="S253" s="1">
        <f t="shared" si="23"/>
        <v>0</v>
      </c>
      <c r="V253" s="1">
        <f t="shared" si="24"/>
        <v>0</v>
      </c>
    </row>
    <row r="254" spans="1:22" x14ac:dyDescent="0.2">
      <c r="A254" s="11" t="s">
        <v>338</v>
      </c>
      <c r="B254" s="13">
        <v>46384</v>
      </c>
      <c r="C254" s="11" t="s">
        <v>344</v>
      </c>
      <c r="D254" s="11"/>
      <c r="E254" s="11">
        <v>2.67</v>
      </c>
      <c r="F254" s="8">
        <v>19</v>
      </c>
      <c r="G254" s="9">
        <f t="shared" si="27"/>
        <v>3.1772999999999998</v>
      </c>
      <c r="H254" s="11"/>
      <c r="J254" s="26">
        <f t="shared" si="25"/>
        <v>0</v>
      </c>
      <c r="M254" s="1">
        <f t="shared" si="26"/>
        <v>0</v>
      </c>
      <c r="P254" s="1">
        <f t="shared" si="22"/>
        <v>0</v>
      </c>
      <c r="S254" s="1">
        <f t="shared" si="23"/>
        <v>0</v>
      </c>
      <c r="V254" s="1">
        <f t="shared" si="24"/>
        <v>0</v>
      </c>
    </row>
    <row r="255" spans="1:22" x14ac:dyDescent="0.2">
      <c r="A255" s="11" t="s">
        <v>338</v>
      </c>
      <c r="B255" s="13">
        <v>460569</v>
      </c>
      <c r="C255" s="11" t="s">
        <v>345</v>
      </c>
      <c r="D255" s="11"/>
      <c r="E255" s="11">
        <v>7.0090000000000003</v>
      </c>
      <c r="F255" s="8">
        <v>19</v>
      </c>
      <c r="G255" s="9">
        <f t="shared" si="27"/>
        <v>8.3407099999999996</v>
      </c>
      <c r="H255" s="11"/>
      <c r="J255" s="26">
        <f t="shared" si="25"/>
        <v>0</v>
      </c>
      <c r="M255" s="1">
        <f t="shared" si="26"/>
        <v>0</v>
      </c>
      <c r="P255" s="1">
        <f t="shared" si="22"/>
        <v>0</v>
      </c>
      <c r="S255" s="1">
        <f t="shared" si="23"/>
        <v>0</v>
      </c>
      <c r="V255" s="1">
        <f t="shared" si="24"/>
        <v>0</v>
      </c>
    </row>
    <row r="256" spans="1:22" x14ac:dyDescent="0.2">
      <c r="A256" s="11" t="s">
        <v>338</v>
      </c>
      <c r="B256" s="13">
        <v>466102</v>
      </c>
      <c r="C256" s="11" t="s">
        <v>346</v>
      </c>
      <c r="D256" s="11"/>
      <c r="E256" s="11">
        <v>2.2570000000000001</v>
      </c>
      <c r="F256" s="8">
        <v>19</v>
      </c>
      <c r="G256" s="9">
        <f t="shared" si="27"/>
        <v>2.6858300000000002</v>
      </c>
      <c r="H256" s="11"/>
      <c r="J256" s="27">
        <f t="shared" si="25"/>
        <v>0</v>
      </c>
      <c r="M256" s="1">
        <f t="shared" si="26"/>
        <v>0</v>
      </c>
      <c r="P256" s="1">
        <f t="shared" si="22"/>
        <v>0</v>
      </c>
      <c r="S256" s="1">
        <f t="shared" si="23"/>
        <v>0</v>
      </c>
      <c r="V256" s="1">
        <f t="shared" si="24"/>
        <v>0</v>
      </c>
    </row>
    <row r="257" spans="1:22" x14ac:dyDescent="0.2">
      <c r="A257" s="11" t="s">
        <v>338</v>
      </c>
      <c r="B257" s="13">
        <v>463088</v>
      </c>
      <c r="C257" s="11" t="s">
        <v>347</v>
      </c>
      <c r="D257" s="11"/>
      <c r="E257" s="11">
        <v>6.0369999999999999</v>
      </c>
      <c r="F257" s="8">
        <v>19</v>
      </c>
      <c r="G257" s="9">
        <f t="shared" si="27"/>
        <v>7.1840299999999999</v>
      </c>
      <c r="H257" s="11"/>
      <c r="J257" s="26">
        <f t="shared" si="25"/>
        <v>0</v>
      </c>
      <c r="M257" s="1">
        <f t="shared" si="26"/>
        <v>0</v>
      </c>
      <c r="P257" s="1">
        <f t="shared" si="22"/>
        <v>0</v>
      </c>
      <c r="S257" s="1">
        <f t="shared" si="23"/>
        <v>0</v>
      </c>
      <c r="V257" s="1">
        <f t="shared" si="24"/>
        <v>0</v>
      </c>
    </row>
    <row r="258" spans="1:22" x14ac:dyDescent="0.2">
      <c r="A258" s="11" t="s">
        <v>338</v>
      </c>
      <c r="B258" s="13">
        <v>460571</v>
      </c>
      <c r="C258" s="11" t="s">
        <v>348</v>
      </c>
      <c r="D258" s="11"/>
      <c r="E258" s="11">
        <v>7.0090000000000003</v>
      </c>
      <c r="F258" s="8">
        <v>19</v>
      </c>
      <c r="G258" s="9">
        <f t="shared" si="27"/>
        <v>8.3407099999999996</v>
      </c>
      <c r="H258" s="11"/>
      <c r="J258" s="26">
        <f t="shared" si="25"/>
        <v>0</v>
      </c>
      <c r="M258" s="1">
        <f t="shared" si="26"/>
        <v>0</v>
      </c>
      <c r="P258" s="1">
        <f t="shared" si="22"/>
        <v>0</v>
      </c>
      <c r="S258" s="1">
        <f t="shared" si="23"/>
        <v>0</v>
      </c>
      <c r="V258" s="1">
        <f t="shared" si="24"/>
        <v>0</v>
      </c>
    </row>
    <row r="259" spans="1:22" x14ac:dyDescent="0.2">
      <c r="A259" s="11" t="s">
        <v>338</v>
      </c>
      <c r="B259" s="13">
        <v>460550</v>
      </c>
      <c r="C259" s="11" t="s">
        <v>349</v>
      </c>
      <c r="D259" s="11"/>
      <c r="E259" s="11">
        <v>1.7170000000000001</v>
      </c>
      <c r="F259" s="8">
        <v>19</v>
      </c>
      <c r="G259" s="9">
        <f t="shared" si="27"/>
        <v>2.0432300000000003</v>
      </c>
      <c r="H259" s="11"/>
      <c r="J259" s="26">
        <f t="shared" si="25"/>
        <v>0</v>
      </c>
      <c r="M259" s="1">
        <f t="shared" si="26"/>
        <v>0</v>
      </c>
      <c r="P259" s="1">
        <f t="shared" ref="P259:P322" si="28">O259*G259</f>
        <v>0</v>
      </c>
      <c r="S259" s="1">
        <f t="shared" ref="S259:S322" si="29">G259*R259</f>
        <v>0</v>
      </c>
      <c r="V259" s="1">
        <f t="shared" ref="V259:V322" si="30">U259*G259</f>
        <v>0</v>
      </c>
    </row>
    <row r="260" spans="1:22" x14ac:dyDescent="0.2">
      <c r="A260" s="11" t="s">
        <v>338</v>
      </c>
      <c r="B260" s="13">
        <v>460563</v>
      </c>
      <c r="C260" s="11" t="s">
        <v>350</v>
      </c>
      <c r="D260" s="11"/>
      <c r="E260" s="11">
        <v>1.7170000000000001</v>
      </c>
      <c r="F260" s="8">
        <v>19</v>
      </c>
      <c r="G260" s="9">
        <f t="shared" si="27"/>
        <v>2.0432300000000003</v>
      </c>
      <c r="H260" s="11"/>
      <c r="J260" s="26">
        <f t="shared" si="25"/>
        <v>0</v>
      </c>
      <c r="M260" s="1">
        <f t="shared" si="26"/>
        <v>0</v>
      </c>
      <c r="P260" s="1">
        <f t="shared" si="28"/>
        <v>0</v>
      </c>
      <c r="S260" s="1">
        <f t="shared" si="29"/>
        <v>0</v>
      </c>
      <c r="V260" s="1">
        <f t="shared" si="30"/>
        <v>0</v>
      </c>
    </row>
    <row r="261" spans="1:22" x14ac:dyDescent="0.2">
      <c r="A261" s="11" t="s">
        <v>338</v>
      </c>
      <c r="B261" s="13">
        <v>461579</v>
      </c>
      <c r="C261" s="11" t="s">
        <v>351</v>
      </c>
      <c r="D261" s="11"/>
      <c r="E261" s="11">
        <v>6.1449999999999996</v>
      </c>
      <c r="F261" s="8">
        <v>19</v>
      </c>
      <c r="G261" s="9">
        <f t="shared" si="27"/>
        <v>7.3125499999999999</v>
      </c>
      <c r="H261" s="11"/>
      <c r="J261" s="26">
        <f t="shared" si="25"/>
        <v>0</v>
      </c>
      <c r="M261" s="1">
        <f t="shared" si="26"/>
        <v>0</v>
      </c>
      <c r="P261" s="1">
        <f t="shared" si="28"/>
        <v>0</v>
      </c>
      <c r="S261" s="1">
        <f t="shared" si="29"/>
        <v>0</v>
      </c>
      <c r="V261" s="1">
        <f t="shared" si="30"/>
        <v>0</v>
      </c>
    </row>
    <row r="262" spans="1:22" x14ac:dyDescent="0.2">
      <c r="A262" s="11" t="s">
        <v>352</v>
      </c>
      <c r="B262" s="13">
        <v>425913</v>
      </c>
      <c r="C262" s="11" t="s">
        <v>353</v>
      </c>
      <c r="D262" s="11"/>
      <c r="E262" s="11">
        <v>5.49</v>
      </c>
      <c r="F262" s="8">
        <v>19</v>
      </c>
      <c r="G262" s="9">
        <f t="shared" si="27"/>
        <v>6.5331000000000001</v>
      </c>
      <c r="H262" s="11"/>
      <c r="J262" s="26">
        <f t="shared" ref="J262:J325" si="31">I262*G262</f>
        <v>0</v>
      </c>
      <c r="M262" s="1">
        <f t="shared" si="26"/>
        <v>0</v>
      </c>
      <c r="P262" s="1">
        <f t="shared" si="28"/>
        <v>0</v>
      </c>
      <c r="S262" s="1">
        <f t="shared" si="29"/>
        <v>0</v>
      </c>
      <c r="V262" s="1">
        <f t="shared" si="30"/>
        <v>0</v>
      </c>
    </row>
    <row r="263" spans="1:22" x14ac:dyDescent="0.2">
      <c r="A263" s="11" t="s">
        <v>352</v>
      </c>
      <c r="B263" s="13">
        <v>463279</v>
      </c>
      <c r="C263" s="11" t="s">
        <v>354</v>
      </c>
      <c r="D263" s="11"/>
      <c r="E263" s="11">
        <v>7.5490000000000004</v>
      </c>
      <c r="F263" s="8">
        <v>19</v>
      </c>
      <c r="G263" s="9">
        <f t="shared" si="27"/>
        <v>8.9833099999999995</v>
      </c>
      <c r="H263" s="11"/>
      <c r="J263" s="26">
        <f t="shared" si="31"/>
        <v>0</v>
      </c>
      <c r="M263" s="1">
        <f t="shared" si="26"/>
        <v>0</v>
      </c>
      <c r="P263" s="1">
        <f t="shared" si="28"/>
        <v>0</v>
      </c>
      <c r="S263" s="1">
        <f t="shared" si="29"/>
        <v>0</v>
      </c>
      <c r="V263" s="1">
        <f t="shared" si="30"/>
        <v>0</v>
      </c>
    </row>
    <row r="264" spans="1:22" x14ac:dyDescent="0.2">
      <c r="A264" s="11" t="s">
        <v>355</v>
      </c>
      <c r="B264" s="13">
        <v>465678</v>
      </c>
      <c r="C264" s="11" t="s">
        <v>356</v>
      </c>
      <c r="D264" s="11"/>
      <c r="E264" s="11">
        <v>5.2809999999999997</v>
      </c>
      <c r="F264" s="8">
        <v>19</v>
      </c>
      <c r="G264" s="9">
        <f t="shared" si="27"/>
        <v>6.2843899999999993</v>
      </c>
      <c r="H264" s="11"/>
      <c r="J264" s="26">
        <f t="shared" si="31"/>
        <v>0</v>
      </c>
      <c r="M264" s="1">
        <f t="shared" si="26"/>
        <v>0</v>
      </c>
      <c r="P264" s="1">
        <f t="shared" si="28"/>
        <v>0</v>
      </c>
      <c r="S264" s="1">
        <f t="shared" si="29"/>
        <v>0</v>
      </c>
      <c r="V264" s="1">
        <f t="shared" si="30"/>
        <v>0</v>
      </c>
    </row>
    <row r="265" spans="1:22" x14ac:dyDescent="0.2">
      <c r="A265" s="11" t="s">
        <v>358</v>
      </c>
      <c r="B265" s="13">
        <v>468467</v>
      </c>
      <c r="C265" s="11" t="s">
        <v>357</v>
      </c>
      <c r="D265" s="11"/>
      <c r="E265" s="11">
        <v>1.99</v>
      </c>
      <c r="F265" s="8">
        <v>19</v>
      </c>
      <c r="G265" s="9">
        <f t="shared" si="27"/>
        <v>2.3681000000000001</v>
      </c>
      <c r="H265" s="11"/>
      <c r="J265" s="26">
        <f t="shared" si="31"/>
        <v>0</v>
      </c>
      <c r="M265" s="1">
        <f t="shared" si="26"/>
        <v>0</v>
      </c>
      <c r="P265" s="1">
        <f t="shared" si="28"/>
        <v>0</v>
      </c>
      <c r="S265" s="1">
        <f t="shared" si="29"/>
        <v>0</v>
      </c>
      <c r="V265" s="1">
        <f t="shared" si="30"/>
        <v>0</v>
      </c>
    </row>
    <row r="266" spans="1:22" x14ac:dyDescent="0.2">
      <c r="A266" s="11" t="s">
        <v>358</v>
      </c>
      <c r="B266" s="13">
        <v>463585</v>
      </c>
      <c r="C266" s="11" t="s">
        <v>359</v>
      </c>
      <c r="D266" s="11"/>
      <c r="E266" s="11">
        <v>8.6289999999999996</v>
      </c>
      <c r="F266" s="8">
        <v>19</v>
      </c>
      <c r="G266" s="9">
        <f t="shared" si="27"/>
        <v>10.268509999999999</v>
      </c>
      <c r="H266" s="11"/>
      <c r="J266" s="26">
        <f t="shared" si="31"/>
        <v>0</v>
      </c>
      <c r="M266" s="1">
        <f t="shared" si="26"/>
        <v>0</v>
      </c>
      <c r="P266" s="1">
        <f t="shared" si="28"/>
        <v>0</v>
      </c>
      <c r="S266" s="1">
        <f t="shared" si="29"/>
        <v>0</v>
      </c>
      <c r="V266" s="1">
        <f t="shared" si="30"/>
        <v>0</v>
      </c>
    </row>
    <row r="267" spans="1:22" x14ac:dyDescent="0.2">
      <c r="A267" s="11" t="s">
        <v>360</v>
      </c>
      <c r="B267" s="13">
        <v>467525</v>
      </c>
      <c r="C267" s="11" t="s">
        <v>361</v>
      </c>
      <c r="D267" s="11"/>
      <c r="E267" s="11">
        <v>9.1690000000000005</v>
      </c>
      <c r="F267" s="8">
        <v>19</v>
      </c>
      <c r="G267" s="9">
        <f t="shared" si="27"/>
        <v>10.911110000000001</v>
      </c>
      <c r="H267" s="11"/>
      <c r="J267" s="26">
        <f t="shared" si="31"/>
        <v>0</v>
      </c>
      <c r="M267" s="1">
        <f t="shared" si="26"/>
        <v>0</v>
      </c>
      <c r="P267" s="1">
        <f t="shared" si="28"/>
        <v>0</v>
      </c>
      <c r="S267" s="1">
        <f t="shared" si="29"/>
        <v>0</v>
      </c>
      <c r="V267" s="1">
        <f t="shared" si="30"/>
        <v>0</v>
      </c>
    </row>
    <row r="268" spans="1:22" x14ac:dyDescent="0.2">
      <c r="A268" s="11" t="s">
        <v>360</v>
      </c>
      <c r="B268" s="13">
        <v>400774</v>
      </c>
      <c r="C268" s="11" t="s">
        <v>362</v>
      </c>
      <c r="D268" s="11"/>
      <c r="E268" s="11">
        <v>7.5490000000000004</v>
      </c>
      <c r="F268" s="8">
        <v>19</v>
      </c>
      <c r="G268" s="9">
        <f t="shared" si="27"/>
        <v>8.9833099999999995</v>
      </c>
      <c r="H268" s="11"/>
      <c r="J268" s="26">
        <f t="shared" si="31"/>
        <v>0</v>
      </c>
      <c r="K268" s="16"/>
      <c r="M268" s="1">
        <f t="shared" si="26"/>
        <v>0</v>
      </c>
      <c r="P268" s="1">
        <f t="shared" si="28"/>
        <v>0</v>
      </c>
      <c r="S268" s="1">
        <f t="shared" si="29"/>
        <v>0</v>
      </c>
      <c r="V268" s="1">
        <f t="shared" si="30"/>
        <v>0</v>
      </c>
    </row>
    <row r="269" spans="1:22" x14ac:dyDescent="0.2">
      <c r="A269" s="11" t="s">
        <v>360</v>
      </c>
      <c r="B269" s="13">
        <v>466860</v>
      </c>
      <c r="C269" s="11" t="s">
        <v>363</v>
      </c>
      <c r="D269" s="11"/>
      <c r="E269" s="11">
        <v>8.9529999999999994</v>
      </c>
      <c r="F269" s="8">
        <v>19</v>
      </c>
      <c r="G269" s="9">
        <f t="shared" si="27"/>
        <v>10.654069999999999</v>
      </c>
      <c r="H269" s="11"/>
      <c r="J269" s="26">
        <f t="shared" si="31"/>
        <v>0</v>
      </c>
      <c r="M269" s="1">
        <f t="shared" si="26"/>
        <v>0</v>
      </c>
      <c r="P269" s="1">
        <f t="shared" si="28"/>
        <v>0</v>
      </c>
      <c r="S269" s="1">
        <f t="shared" si="29"/>
        <v>0</v>
      </c>
      <c r="V269" s="1">
        <f t="shared" si="30"/>
        <v>0</v>
      </c>
    </row>
    <row r="270" spans="1:22" x14ac:dyDescent="0.2">
      <c r="A270" s="11" t="s">
        <v>360</v>
      </c>
      <c r="B270" s="13">
        <v>46312</v>
      </c>
      <c r="C270" s="11" t="s">
        <v>364</v>
      </c>
      <c r="D270" s="11"/>
      <c r="E270" s="11">
        <v>3.53</v>
      </c>
      <c r="F270" s="8">
        <v>19</v>
      </c>
      <c r="G270" s="9">
        <f t="shared" si="27"/>
        <v>4.2006999999999994</v>
      </c>
      <c r="H270" s="11"/>
      <c r="J270" s="26">
        <f t="shared" si="31"/>
        <v>0</v>
      </c>
      <c r="M270" s="1">
        <f t="shared" si="26"/>
        <v>0</v>
      </c>
      <c r="P270" s="1">
        <f t="shared" si="28"/>
        <v>0</v>
      </c>
      <c r="S270" s="1">
        <f t="shared" si="29"/>
        <v>0</v>
      </c>
      <c r="V270" s="1">
        <f t="shared" si="30"/>
        <v>0</v>
      </c>
    </row>
    <row r="271" spans="1:22" x14ac:dyDescent="0.2">
      <c r="A271" s="11" t="s">
        <v>360</v>
      </c>
      <c r="B271" s="13">
        <v>46313</v>
      </c>
      <c r="C271" s="11" t="s">
        <v>365</v>
      </c>
      <c r="D271" s="11"/>
      <c r="E271" s="11">
        <v>2.99</v>
      </c>
      <c r="F271" s="8">
        <v>19</v>
      </c>
      <c r="G271" s="9">
        <f t="shared" si="27"/>
        <v>3.5581000000000005</v>
      </c>
      <c r="H271" s="11"/>
      <c r="J271" s="26">
        <f t="shared" si="31"/>
        <v>0</v>
      </c>
      <c r="M271" s="1">
        <f t="shared" si="26"/>
        <v>0</v>
      </c>
      <c r="P271" s="1">
        <f t="shared" si="28"/>
        <v>0</v>
      </c>
      <c r="R271" s="16"/>
      <c r="S271" s="1">
        <f t="shared" si="29"/>
        <v>0</v>
      </c>
      <c r="V271" s="1">
        <f t="shared" si="30"/>
        <v>0</v>
      </c>
    </row>
    <row r="272" spans="1:22" x14ac:dyDescent="0.2">
      <c r="A272" s="11" t="s">
        <v>360</v>
      </c>
      <c r="B272" s="13">
        <v>413847</v>
      </c>
      <c r="C272" s="11" t="s">
        <v>366</v>
      </c>
      <c r="D272" s="11"/>
      <c r="E272" s="11">
        <v>8.6289999999999996</v>
      </c>
      <c r="F272" s="8">
        <v>19</v>
      </c>
      <c r="G272" s="9">
        <f t="shared" si="27"/>
        <v>10.268509999999999</v>
      </c>
      <c r="H272" s="11"/>
      <c r="J272" s="26">
        <f t="shared" si="31"/>
        <v>0</v>
      </c>
      <c r="M272" s="1">
        <f t="shared" si="26"/>
        <v>0</v>
      </c>
      <c r="P272" s="1">
        <f t="shared" si="28"/>
        <v>0</v>
      </c>
      <c r="S272" s="1">
        <f t="shared" si="29"/>
        <v>0</v>
      </c>
      <c r="V272" s="1">
        <f t="shared" si="30"/>
        <v>0</v>
      </c>
    </row>
    <row r="273" spans="1:22" x14ac:dyDescent="0.2">
      <c r="A273" s="11" t="s">
        <v>360</v>
      </c>
      <c r="B273" s="13">
        <v>462642</v>
      </c>
      <c r="C273" s="11" t="s">
        <v>367</v>
      </c>
      <c r="D273" s="11"/>
      <c r="E273" s="11">
        <v>6.4690000000000003</v>
      </c>
      <c r="F273" s="8">
        <v>19</v>
      </c>
      <c r="G273" s="9">
        <f t="shared" si="27"/>
        <v>7.6981099999999998</v>
      </c>
      <c r="H273" s="11"/>
      <c r="J273" s="26">
        <f t="shared" si="31"/>
        <v>0</v>
      </c>
      <c r="M273" s="1">
        <f t="shared" si="26"/>
        <v>0</v>
      </c>
      <c r="P273" s="1">
        <f t="shared" si="28"/>
        <v>0</v>
      </c>
      <c r="S273" s="1">
        <f t="shared" si="29"/>
        <v>0</v>
      </c>
      <c r="V273" s="1">
        <f t="shared" si="30"/>
        <v>0</v>
      </c>
    </row>
    <row r="274" spans="1:22" x14ac:dyDescent="0.2">
      <c r="A274" s="11"/>
      <c r="B274" s="15">
        <v>15914</v>
      </c>
      <c r="C274" s="11" t="s">
        <v>368</v>
      </c>
      <c r="D274" s="11"/>
      <c r="E274" s="11">
        <v>33.561</v>
      </c>
      <c r="F274" s="8">
        <v>19</v>
      </c>
      <c r="G274" s="9">
        <f t="shared" si="27"/>
        <v>39.93759</v>
      </c>
      <c r="H274" s="11"/>
      <c r="J274" s="26">
        <f t="shared" si="31"/>
        <v>0</v>
      </c>
      <c r="M274" s="1">
        <f t="shared" si="26"/>
        <v>0</v>
      </c>
      <c r="P274" s="1">
        <f t="shared" si="28"/>
        <v>0</v>
      </c>
      <c r="S274" s="1">
        <f t="shared" si="29"/>
        <v>0</v>
      </c>
      <c r="V274" s="1">
        <f t="shared" si="30"/>
        <v>0</v>
      </c>
    </row>
    <row r="275" spans="1:22" x14ac:dyDescent="0.2">
      <c r="A275" s="11"/>
      <c r="B275" s="15">
        <v>18256</v>
      </c>
      <c r="C275" s="11" t="s">
        <v>159</v>
      </c>
      <c r="D275" s="11"/>
      <c r="E275" s="11">
        <v>4.8490000000000002</v>
      </c>
      <c r="F275" s="8">
        <v>19</v>
      </c>
      <c r="G275" s="9">
        <f t="shared" si="27"/>
        <v>5.7703100000000003</v>
      </c>
      <c r="H275" s="11"/>
      <c r="J275" s="26">
        <f t="shared" si="31"/>
        <v>0</v>
      </c>
      <c r="M275" s="1">
        <f t="shared" ref="M275:M338" si="32">L275*G275</f>
        <v>0</v>
      </c>
      <c r="P275" s="1">
        <f t="shared" si="28"/>
        <v>0</v>
      </c>
      <c r="S275" s="1">
        <f t="shared" si="29"/>
        <v>0</v>
      </c>
      <c r="V275" s="1">
        <f t="shared" si="30"/>
        <v>0</v>
      </c>
    </row>
    <row r="276" spans="1:22" x14ac:dyDescent="0.2">
      <c r="A276" s="11"/>
      <c r="B276" s="15">
        <v>30235</v>
      </c>
      <c r="C276" s="11" t="s">
        <v>369</v>
      </c>
      <c r="D276" s="11"/>
      <c r="E276" s="11">
        <v>4.8490000000000002</v>
      </c>
      <c r="F276" s="8">
        <v>19</v>
      </c>
      <c r="G276" s="9">
        <f t="shared" si="27"/>
        <v>5.7703100000000003</v>
      </c>
      <c r="H276" s="11"/>
      <c r="J276" s="26">
        <f t="shared" si="31"/>
        <v>0</v>
      </c>
      <c r="M276" s="1">
        <f t="shared" si="32"/>
        <v>0</v>
      </c>
      <c r="P276" s="1">
        <f t="shared" si="28"/>
        <v>0</v>
      </c>
      <c r="S276" s="1">
        <f t="shared" si="29"/>
        <v>0</v>
      </c>
      <c r="V276" s="1">
        <f t="shared" si="30"/>
        <v>0</v>
      </c>
    </row>
    <row r="277" spans="1:22" x14ac:dyDescent="0.2">
      <c r="A277" s="11"/>
      <c r="B277" s="15">
        <v>330022</v>
      </c>
      <c r="C277" s="11" t="s">
        <v>370</v>
      </c>
      <c r="D277" s="11"/>
      <c r="E277" s="11">
        <v>7.05</v>
      </c>
      <c r="F277" s="8">
        <v>19</v>
      </c>
      <c r="G277" s="9">
        <f t="shared" si="27"/>
        <v>8.3895</v>
      </c>
      <c r="H277" s="11"/>
      <c r="J277" s="26">
        <f t="shared" si="31"/>
        <v>0</v>
      </c>
      <c r="M277" s="1">
        <f t="shared" si="32"/>
        <v>0</v>
      </c>
      <c r="P277" s="1">
        <f t="shared" si="28"/>
        <v>0</v>
      </c>
      <c r="S277" s="1">
        <f t="shared" si="29"/>
        <v>0</v>
      </c>
      <c r="V277" s="1">
        <f t="shared" si="30"/>
        <v>0</v>
      </c>
    </row>
    <row r="278" spans="1:22" x14ac:dyDescent="0.2">
      <c r="A278" s="11"/>
      <c r="B278" s="15">
        <v>72815</v>
      </c>
      <c r="C278" s="11" t="s">
        <v>371</v>
      </c>
      <c r="D278" s="11"/>
      <c r="E278" s="11">
        <v>3.0779999999999998</v>
      </c>
      <c r="F278" s="8">
        <v>19</v>
      </c>
      <c r="G278" s="9">
        <f t="shared" si="27"/>
        <v>3.66282</v>
      </c>
      <c r="H278" s="11"/>
      <c r="J278" s="26">
        <f t="shared" si="31"/>
        <v>0</v>
      </c>
      <c r="M278" s="1">
        <f t="shared" si="32"/>
        <v>0</v>
      </c>
      <c r="P278" s="1">
        <f t="shared" si="28"/>
        <v>0</v>
      </c>
      <c r="S278" s="1">
        <f t="shared" si="29"/>
        <v>0</v>
      </c>
      <c r="V278" s="1">
        <f t="shared" si="30"/>
        <v>0</v>
      </c>
    </row>
    <row r="279" spans="1:22" x14ac:dyDescent="0.2">
      <c r="A279" s="11"/>
      <c r="B279" s="15">
        <v>140984</v>
      </c>
      <c r="C279" s="11" t="s">
        <v>199</v>
      </c>
      <c r="D279" s="11"/>
      <c r="E279" s="11">
        <v>5.07</v>
      </c>
      <c r="F279" s="8">
        <v>19</v>
      </c>
      <c r="G279" s="9">
        <f t="shared" si="27"/>
        <v>6.0333000000000006</v>
      </c>
      <c r="H279" s="11"/>
      <c r="J279" s="26">
        <f t="shared" si="31"/>
        <v>0</v>
      </c>
      <c r="M279" s="1">
        <f t="shared" si="32"/>
        <v>0</v>
      </c>
      <c r="P279" s="1">
        <f t="shared" si="28"/>
        <v>0</v>
      </c>
      <c r="S279" s="1">
        <f t="shared" si="29"/>
        <v>0</v>
      </c>
      <c r="V279" s="1">
        <f t="shared" si="30"/>
        <v>0</v>
      </c>
    </row>
    <row r="280" spans="1:22" x14ac:dyDescent="0.2">
      <c r="A280" s="11"/>
      <c r="B280" s="15">
        <v>167569</v>
      </c>
      <c r="C280" s="11" t="s">
        <v>372</v>
      </c>
      <c r="D280" s="11"/>
      <c r="E280" s="11">
        <v>0.91700000000000004</v>
      </c>
      <c r="F280" s="8">
        <v>19</v>
      </c>
      <c r="G280" s="9">
        <f t="shared" si="27"/>
        <v>1.0912300000000001</v>
      </c>
      <c r="H280" s="11"/>
      <c r="J280" s="26">
        <f t="shared" si="31"/>
        <v>0</v>
      </c>
      <c r="M280" s="1">
        <f t="shared" si="32"/>
        <v>0</v>
      </c>
      <c r="P280" s="1">
        <f t="shared" si="28"/>
        <v>0</v>
      </c>
      <c r="S280" s="1">
        <f t="shared" si="29"/>
        <v>0</v>
      </c>
      <c r="V280" s="1">
        <f t="shared" si="30"/>
        <v>0</v>
      </c>
    </row>
    <row r="281" spans="1:22" x14ac:dyDescent="0.2">
      <c r="A281" s="11"/>
      <c r="B281" s="15">
        <v>23482</v>
      </c>
      <c r="C281" s="11" t="s">
        <v>373</v>
      </c>
      <c r="D281" s="11"/>
      <c r="E281" s="11">
        <v>5.0490000000000004</v>
      </c>
      <c r="F281" s="8">
        <v>19</v>
      </c>
      <c r="G281" s="9">
        <f t="shared" si="27"/>
        <v>6.0083100000000007</v>
      </c>
      <c r="H281" s="11"/>
      <c r="J281" s="26">
        <f t="shared" si="31"/>
        <v>0</v>
      </c>
      <c r="M281" s="1">
        <f t="shared" si="32"/>
        <v>0</v>
      </c>
      <c r="P281" s="1">
        <f t="shared" si="28"/>
        <v>0</v>
      </c>
      <c r="S281" s="1">
        <f t="shared" si="29"/>
        <v>0</v>
      </c>
      <c r="V281" s="1">
        <f t="shared" si="30"/>
        <v>0</v>
      </c>
    </row>
    <row r="282" spans="1:22" x14ac:dyDescent="0.2">
      <c r="A282" s="11"/>
      <c r="B282" s="15">
        <v>14521</v>
      </c>
      <c r="C282" s="11" t="s">
        <v>374</v>
      </c>
      <c r="D282" s="11"/>
      <c r="E282" s="11">
        <v>2.5299999999999998</v>
      </c>
      <c r="F282" s="8">
        <v>19</v>
      </c>
      <c r="G282" s="9">
        <f t="shared" si="27"/>
        <v>3.0106999999999999</v>
      </c>
      <c r="H282" s="11"/>
      <c r="J282" s="26">
        <f t="shared" si="31"/>
        <v>0</v>
      </c>
      <c r="M282" s="1">
        <f t="shared" si="32"/>
        <v>0</v>
      </c>
      <c r="P282" s="1">
        <f t="shared" si="28"/>
        <v>0</v>
      </c>
      <c r="S282" s="1">
        <f t="shared" si="29"/>
        <v>0</v>
      </c>
      <c r="V282" s="1">
        <f t="shared" si="30"/>
        <v>0</v>
      </c>
    </row>
    <row r="283" spans="1:22" x14ac:dyDescent="0.2">
      <c r="A283" s="11"/>
      <c r="B283" s="15">
        <v>84122</v>
      </c>
      <c r="C283" s="11" t="s">
        <v>375</v>
      </c>
      <c r="D283" s="11"/>
      <c r="E283" s="11">
        <v>6.2590000000000003</v>
      </c>
      <c r="F283" s="8">
        <v>19</v>
      </c>
      <c r="G283" s="9">
        <f t="shared" si="27"/>
        <v>7.4482100000000004</v>
      </c>
      <c r="H283" s="11"/>
      <c r="J283" s="26">
        <f t="shared" si="31"/>
        <v>0</v>
      </c>
      <c r="M283" s="1">
        <f t="shared" si="32"/>
        <v>0</v>
      </c>
      <c r="P283" s="1">
        <f t="shared" si="28"/>
        <v>0</v>
      </c>
      <c r="S283" s="1">
        <f t="shared" si="29"/>
        <v>0</v>
      </c>
      <c r="V283" s="1">
        <f t="shared" si="30"/>
        <v>0</v>
      </c>
    </row>
    <row r="284" spans="1:22" x14ac:dyDescent="0.2">
      <c r="A284" s="11"/>
      <c r="B284" s="15">
        <v>83747</v>
      </c>
      <c r="C284" s="11" t="s">
        <v>376</v>
      </c>
      <c r="D284" s="11"/>
      <c r="E284" s="11">
        <v>8.7889999999999997</v>
      </c>
      <c r="F284" s="8">
        <v>19</v>
      </c>
      <c r="G284" s="9">
        <f t="shared" si="27"/>
        <v>10.458909999999999</v>
      </c>
      <c r="H284" s="11"/>
      <c r="J284" s="26">
        <f t="shared" si="31"/>
        <v>0</v>
      </c>
      <c r="M284" s="1">
        <f t="shared" si="32"/>
        <v>0</v>
      </c>
      <c r="P284" s="1">
        <f t="shared" si="28"/>
        <v>0</v>
      </c>
      <c r="S284" s="1">
        <f t="shared" si="29"/>
        <v>0</v>
      </c>
      <c r="V284" s="1">
        <f t="shared" si="30"/>
        <v>0</v>
      </c>
    </row>
    <row r="285" spans="1:22" x14ac:dyDescent="0.2">
      <c r="A285" s="11"/>
      <c r="B285" s="15">
        <v>461691</v>
      </c>
      <c r="C285" s="11" t="s">
        <v>377</v>
      </c>
      <c r="D285" s="11"/>
      <c r="E285" s="11">
        <v>5.95</v>
      </c>
      <c r="F285" s="8">
        <v>19</v>
      </c>
      <c r="G285" s="9">
        <f t="shared" si="27"/>
        <v>7.0805000000000007</v>
      </c>
      <c r="H285" s="11"/>
      <c r="J285" s="26">
        <f t="shared" si="31"/>
        <v>0</v>
      </c>
      <c r="M285" s="1">
        <f t="shared" si="32"/>
        <v>0</v>
      </c>
      <c r="P285" s="1">
        <f t="shared" si="28"/>
        <v>0</v>
      </c>
      <c r="S285" s="1">
        <f t="shared" si="29"/>
        <v>0</v>
      </c>
      <c r="V285" s="1">
        <f t="shared" si="30"/>
        <v>0</v>
      </c>
    </row>
    <row r="286" spans="1:22" x14ac:dyDescent="0.2">
      <c r="A286" s="11"/>
      <c r="B286" s="15">
        <v>178767</v>
      </c>
      <c r="C286" s="11" t="s">
        <v>378</v>
      </c>
      <c r="D286" s="11"/>
      <c r="E286" s="11">
        <v>10.329000000000001</v>
      </c>
      <c r="F286" s="8">
        <v>19</v>
      </c>
      <c r="G286" s="9">
        <f t="shared" si="27"/>
        <v>12.291510000000001</v>
      </c>
      <c r="H286" s="11"/>
      <c r="J286" s="26">
        <f t="shared" si="31"/>
        <v>0</v>
      </c>
      <c r="M286" s="1">
        <f t="shared" si="32"/>
        <v>0</v>
      </c>
      <c r="P286" s="1">
        <f t="shared" si="28"/>
        <v>0</v>
      </c>
      <c r="S286" s="1">
        <f t="shared" si="29"/>
        <v>0</v>
      </c>
      <c r="V286" s="1">
        <f t="shared" si="30"/>
        <v>0</v>
      </c>
    </row>
    <row r="287" spans="1:22" x14ac:dyDescent="0.2">
      <c r="A287" s="11"/>
      <c r="B287" s="15">
        <v>78516</v>
      </c>
      <c r="C287" s="11" t="s">
        <v>379</v>
      </c>
      <c r="D287" s="11"/>
      <c r="E287" s="11">
        <v>0.69699999999999995</v>
      </c>
      <c r="F287" s="8">
        <v>19</v>
      </c>
      <c r="G287" s="9">
        <f t="shared" si="27"/>
        <v>0.82943</v>
      </c>
      <c r="H287" s="11"/>
      <c r="J287" s="26">
        <f t="shared" si="31"/>
        <v>0</v>
      </c>
      <c r="M287" s="1">
        <f t="shared" si="32"/>
        <v>0</v>
      </c>
      <c r="P287" s="1">
        <f t="shared" si="28"/>
        <v>0</v>
      </c>
      <c r="S287" s="1">
        <f t="shared" si="29"/>
        <v>0</v>
      </c>
      <c r="V287" s="1">
        <f t="shared" si="30"/>
        <v>0</v>
      </c>
    </row>
    <row r="288" spans="1:22" x14ac:dyDescent="0.2">
      <c r="A288" s="11"/>
      <c r="B288" s="15">
        <v>164584</v>
      </c>
      <c r="C288" s="11" t="s">
        <v>380</v>
      </c>
      <c r="D288" s="11"/>
      <c r="E288" s="11">
        <v>4.5250000000000004</v>
      </c>
      <c r="F288" s="8">
        <v>19</v>
      </c>
      <c r="G288" s="9">
        <f t="shared" si="27"/>
        <v>5.3847500000000004</v>
      </c>
      <c r="H288" s="11"/>
      <c r="J288" s="26">
        <f t="shared" si="31"/>
        <v>0</v>
      </c>
      <c r="M288" s="1">
        <f t="shared" si="32"/>
        <v>0</v>
      </c>
      <c r="P288" s="1">
        <f t="shared" si="28"/>
        <v>0</v>
      </c>
      <c r="S288" s="1">
        <f t="shared" si="29"/>
        <v>0</v>
      </c>
      <c r="V288" s="1">
        <f t="shared" si="30"/>
        <v>0</v>
      </c>
    </row>
    <row r="289" spans="1:22" x14ac:dyDescent="0.2">
      <c r="A289" s="11"/>
      <c r="B289" s="15">
        <v>36364</v>
      </c>
      <c r="C289" s="11" t="s">
        <v>381</v>
      </c>
      <c r="D289" s="11"/>
      <c r="E289" s="11">
        <v>3.81</v>
      </c>
      <c r="F289" s="8">
        <v>19</v>
      </c>
      <c r="G289" s="9">
        <f t="shared" si="27"/>
        <v>4.5339</v>
      </c>
      <c r="H289" s="11"/>
      <c r="J289" s="26">
        <f t="shared" si="31"/>
        <v>0</v>
      </c>
      <c r="M289" s="1">
        <f t="shared" si="32"/>
        <v>0</v>
      </c>
      <c r="P289" s="1">
        <f t="shared" si="28"/>
        <v>0</v>
      </c>
      <c r="S289" s="1">
        <f t="shared" si="29"/>
        <v>0</v>
      </c>
      <c r="V289" s="1">
        <f t="shared" si="30"/>
        <v>0</v>
      </c>
    </row>
    <row r="290" spans="1:22" x14ac:dyDescent="0.2">
      <c r="A290" s="11"/>
      <c r="B290" s="15">
        <v>301553</v>
      </c>
      <c r="C290" s="11" t="s">
        <v>382</v>
      </c>
      <c r="D290" s="11"/>
      <c r="E290" s="11">
        <v>2.149</v>
      </c>
      <c r="F290" s="8">
        <v>19</v>
      </c>
      <c r="G290" s="9">
        <f t="shared" si="27"/>
        <v>2.5573099999999998</v>
      </c>
      <c r="H290" s="11"/>
      <c r="J290" s="26">
        <f t="shared" si="31"/>
        <v>0</v>
      </c>
      <c r="M290" s="1">
        <f t="shared" si="32"/>
        <v>0</v>
      </c>
      <c r="P290" s="1">
        <f t="shared" si="28"/>
        <v>0</v>
      </c>
      <c r="S290" s="1">
        <f t="shared" si="29"/>
        <v>0</v>
      </c>
      <c r="V290" s="1">
        <f t="shared" si="30"/>
        <v>0</v>
      </c>
    </row>
    <row r="291" spans="1:22" x14ac:dyDescent="0.2">
      <c r="A291" s="11"/>
      <c r="B291" s="15">
        <v>303977</v>
      </c>
      <c r="C291" s="11" t="s">
        <v>383</v>
      </c>
      <c r="D291" s="11"/>
      <c r="E291" s="11">
        <v>1.609</v>
      </c>
      <c r="F291" s="8">
        <v>19</v>
      </c>
      <c r="G291" s="9">
        <f t="shared" ref="G291:G354" si="33">E291/100*(F291+100)</f>
        <v>1.9147099999999999</v>
      </c>
      <c r="H291" s="11"/>
      <c r="J291" s="26">
        <f t="shared" si="31"/>
        <v>0</v>
      </c>
      <c r="M291" s="1">
        <f t="shared" si="32"/>
        <v>0</v>
      </c>
      <c r="P291" s="1">
        <f t="shared" si="28"/>
        <v>0</v>
      </c>
      <c r="S291" s="1">
        <f t="shared" si="29"/>
        <v>0</v>
      </c>
      <c r="V291" s="1">
        <f t="shared" si="30"/>
        <v>0</v>
      </c>
    </row>
    <row r="292" spans="1:22" x14ac:dyDescent="0.2">
      <c r="A292" s="11"/>
      <c r="B292" s="15">
        <v>302522</v>
      </c>
      <c r="C292" s="11" t="s">
        <v>384</v>
      </c>
      <c r="D292" s="11"/>
      <c r="E292" s="11">
        <v>0.745</v>
      </c>
      <c r="F292" s="8">
        <v>19</v>
      </c>
      <c r="G292" s="9">
        <f t="shared" si="33"/>
        <v>0.88654999999999995</v>
      </c>
      <c r="H292" s="11"/>
      <c r="J292" s="26">
        <f t="shared" si="31"/>
        <v>0</v>
      </c>
      <c r="M292" s="1">
        <f t="shared" si="32"/>
        <v>0</v>
      </c>
      <c r="P292" s="1">
        <f t="shared" si="28"/>
        <v>0</v>
      </c>
      <c r="S292" s="1">
        <f t="shared" si="29"/>
        <v>0</v>
      </c>
      <c r="V292" s="1">
        <f t="shared" si="30"/>
        <v>0</v>
      </c>
    </row>
    <row r="293" spans="1:22" x14ac:dyDescent="0.2">
      <c r="A293" s="11"/>
      <c r="B293" s="15">
        <v>28509</v>
      </c>
      <c r="C293" s="11" t="s">
        <v>385</v>
      </c>
      <c r="D293" s="11"/>
      <c r="E293" s="11">
        <v>3.0129999999999999</v>
      </c>
      <c r="F293" s="8">
        <v>19</v>
      </c>
      <c r="G293" s="9">
        <f t="shared" si="33"/>
        <v>3.5854699999999999</v>
      </c>
      <c r="H293" s="11"/>
      <c r="J293" s="26">
        <f t="shared" si="31"/>
        <v>0</v>
      </c>
      <c r="M293" s="1">
        <f t="shared" si="32"/>
        <v>0</v>
      </c>
      <c r="P293" s="1">
        <f t="shared" si="28"/>
        <v>0</v>
      </c>
      <c r="S293" s="1">
        <f t="shared" si="29"/>
        <v>0</v>
      </c>
      <c r="V293" s="1">
        <f t="shared" si="30"/>
        <v>0</v>
      </c>
    </row>
    <row r="294" spans="1:22" x14ac:dyDescent="0.2">
      <c r="A294" s="11"/>
      <c r="B294" s="15">
        <v>24657</v>
      </c>
      <c r="C294" s="11" t="s">
        <v>386</v>
      </c>
      <c r="D294" s="11"/>
      <c r="E294" s="11">
        <v>2.149</v>
      </c>
      <c r="F294" s="8">
        <v>19</v>
      </c>
      <c r="G294" s="9">
        <f t="shared" si="33"/>
        <v>2.5573099999999998</v>
      </c>
      <c r="H294" s="11"/>
      <c r="J294" s="26">
        <f t="shared" si="31"/>
        <v>0</v>
      </c>
      <c r="M294" s="1">
        <f t="shared" si="32"/>
        <v>0</v>
      </c>
      <c r="P294" s="1">
        <f t="shared" si="28"/>
        <v>0</v>
      </c>
      <c r="S294" s="1">
        <f t="shared" si="29"/>
        <v>0</v>
      </c>
      <c r="V294" s="1">
        <f t="shared" si="30"/>
        <v>0</v>
      </c>
    </row>
    <row r="295" spans="1:22" x14ac:dyDescent="0.2">
      <c r="A295" s="11"/>
      <c r="B295" s="15">
        <v>300703</v>
      </c>
      <c r="C295" s="11" t="s">
        <v>39</v>
      </c>
      <c r="D295" s="11"/>
      <c r="E295" s="11">
        <v>1.7170000000000001</v>
      </c>
      <c r="F295" s="8">
        <v>19</v>
      </c>
      <c r="G295" s="9">
        <f t="shared" si="33"/>
        <v>2.0432300000000003</v>
      </c>
      <c r="H295" s="11"/>
      <c r="J295" s="26">
        <f t="shared" si="31"/>
        <v>0</v>
      </c>
      <c r="M295" s="1">
        <f t="shared" si="32"/>
        <v>0</v>
      </c>
      <c r="P295" s="1">
        <f t="shared" si="28"/>
        <v>0</v>
      </c>
      <c r="S295" s="1">
        <f t="shared" si="29"/>
        <v>0</v>
      </c>
      <c r="V295" s="1">
        <f t="shared" si="30"/>
        <v>0</v>
      </c>
    </row>
    <row r="296" spans="1:22" x14ac:dyDescent="0.2">
      <c r="A296" s="11"/>
      <c r="B296" s="15">
        <v>23490</v>
      </c>
      <c r="C296" s="11" t="s">
        <v>387</v>
      </c>
      <c r="D296" s="11"/>
      <c r="E296" s="11">
        <v>1.9330000000000001</v>
      </c>
      <c r="F296" s="8">
        <v>19</v>
      </c>
      <c r="G296" s="9">
        <f t="shared" si="33"/>
        <v>2.3002699999999998</v>
      </c>
      <c r="H296" s="11"/>
      <c r="J296" s="26">
        <f t="shared" si="31"/>
        <v>0</v>
      </c>
      <c r="M296" s="1">
        <f t="shared" si="32"/>
        <v>0</v>
      </c>
      <c r="P296" s="1">
        <f t="shared" si="28"/>
        <v>0</v>
      </c>
      <c r="S296" s="1">
        <f t="shared" si="29"/>
        <v>0</v>
      </c>
      <c r="V296" s="1">
        <f t="shared" si="30"/>
        <v>0</v>
      </c>
    </row>
    <row r="297" spans="1:22" x14ac:dyDescent="0.2">
      <c r="A297" s="11"/>
      <c r="B297" s="15">
        <v>302566</v>
      </c>
      <c r="C297" s="11" t="s">
        <v>388</v>
      </c>
      <c r="D297" s="11"/>
      <c r="E297" s="11">
        <v>1.9330000000000001</v>
      </c>
      <c r="F297" s="8">
        <v>19</v>
      </c>
      <c r="G297" s="9">
        <f t="shared" si="33"/>
        <v>2.3002699999999998</v>
      </c>
      <c r="H297" s="11"/>
      <c r="J297" s="26">
        <f t="shared" si="31"/>
        <v>0</v>
      </c>
      <c r="M297" s="1">
        <f t="shared" si="32"/>
        <v>0</v>
      </c>
      <c r="P297" s="1">
        <f t="shared" si="28"/>
        <v>0</v>
      </c>
      <c r="S297" s="1">
        <f t="shared" si="29"/>
        <v>0</v>
      </c>
      <c r="V297" s="1">
        <f t="shared" si="30"/>
        <v>0</v>
      </c>
    </row>
    <row r="298" spans="1:22" x14ac:dyDescent="0.2">
      <c r="A298" s="11"/>
      <c r="B298" s="15">
        <v>54770</v>
      </c>
      <c r="C298" s="11" t="s">
        <v>389</v>
      </c>
      <c r="D298" s="11"/>
      <c r="E298" s="11">
        <v>10.692</v>
      </c>
      <c r="F298" s="8">
        <v>19</v>
      </c>
      <c r="G298" s="9">
        <f t="shared" si="33"/>
        <v>12.72348</v>
      </c>
      <c r="H298" s="11"/>
      <c r="J298" s="26">
        <f t="shared" si="31"/>
        <v>0</v>
      </c>
      <c r="M298" s="1">
        <f t="shared" si="32"/>
        <v>0</v>
      </c>
      <c r="P298" s="1">
        <f t="shared" si="28"/>
        <v>0</v>
      </c>
      <c r="S298" s="1">
        <f t="shared" si="29"/>
        <v>0</v>
      </c>
      <c r="V298" s="1">
        <f t="shared" si="30"/>
        <v>0</v>
      </c>
    </row>
    <row r="299" spans="1:22" x14ac:dyDescent="0.2">
      <c r="A299" s="11"/>
      <c r="B299" s="15">
        <v>95758</v>
      </c>
      <c r="C299" s="11" t="s">
        <v>390</v>
      </c>
      <c r="D299" s="11"/>
      <c r="E299" s="11">
        <v>0.495</v>
      </c>
      <c r="F299" s="8">
        <v>19</v>
      </c>
      <c r="G299" s="9">
        <f t="shared" si="33"/>
        <v>0.58904999999999996</v>
      </c>
      <c r="H299" s="11"/>
      <c r="J299" s="26">
        <f t="shared" si="31"/>
        <v>0</v>
      </c>
      <c r="M299" s="1">
        <f t="shared" si="32"/>
        <v>0</v>
      </c>
      <c r="P299" s="1">
        <f t="shared" si="28"/>
        <v>0</v>
      </c>
      <c r="S299" s="1">
        <f t="shared" si="29"/>
        <v>0</v>
      </c>
      <c r="V299" s="1">
        <f t="shared" si="30"/>
        <v>0</v>
      </c>
    </row>
    <row r="300" spans="1:22" x14ac:dyDescent="0.2">
      <c r="A300" s="11"/>
      <c r="B300" s="15">
        <v>63061</v>
      </c>
      <c r="C300" s="11" t="s">
        <v>85</v>
      </c>
      <c r="D300" s="11"/>
      <c r="E300" s="11">
        <v>5.96</v>
      </c>
      <c r="F300" s="8">
        <v>19</v>
      </c>
      <c r="G300" s="9">
        <f t="shared" si="33"/>
        <v>7.0923999999999996</v>
      </c>
      <c r="H300" s="11"/>
      <c r="J300" s="26">
        <f t="shared" si="31"/>
        <v>0</v>
      </c>
      <c r="M300" s="1">
        <f t="shared" si="32"/>
        <v>0</v>
      </c>
      <c r="P300" s="1">
        <f t="shared" si="28"/>
        <v>0</v>
      </c>
      <c r="S300" s="1">
        <f t="shared" si="29"/>
        <v>0</v>
      </c>
      <c r="V300" s="1">
        <f t="shared" si="30"/>
        <v>0</v>
      </c>
    </row>
    <row r="301" spans="1:22" x14ac:dyDescent="0.2">
      <c r="A301" s="11"/>
      <c r="B301" s="15">
        <v>42999</v>
      </c>
      <c r="C301" s="11" t="s">
        <v>391</v>
      </c>
      <c r="D301" s="11"/>
      <c r="E301" s="11">
        <v>0.53500000000000003</v>
      </c>
      <c r="F301" s="8">
        <v>19</v>
      </c>
      <c r="G301" s="9">
        <f t="shared" si="33"/>
        <v>0.63665000000000005</v>
      </c>
      <c r="H301" s="11"/>
      <c r="J301" s="26">
        <f t="shared" si="31"/>
        <v>0</v>
      </c>
      <c r="M301" s="1">
        <f t="shared" si="32"/>
        <v>0</v>
      </c>
      <c r="P301" s="1">
        <f t="shared" si="28"/>
        <v>0</v>
      </c>
      <c r="S301" s="1">
        <f t="shared" si="29"/>
        <v>0</v>
      </c>
      <c r="V301" s="1">
        <f t="shared" si="30"/>
        <v>0</v>
      </c>
    </row>
    <row r="302" spans="1:22" x14ac:dyDescent="0.2">
      <c r="A302" s="11"/>
      <c r="B302" s="15">
        <v>20691</v>
      </c>
      <c r="C302" s="11" t="s">
        <v>392</v>
      </c>
      <c r="D302" s="11"/>
      <c r="E302" s="11">
        <v>4.093</v>
      </c>
      <c r="F302" s="8">
        <v>19</v>
      </c>
      <c r="G302" s="9">
        <f t="shared" si="33"/>
        <v>4.8706700000000005</v>
      </c>
      <c r="H302" s="11"/>
      <c r="J302" s="26">
        <f t="shared" si="31"/>
        <v>0</v>
      </c>
      <c r="M302" s="1">
        <f t="shared" si="32"/>
        <v>0</v>
      </c>
      <c r="P302" s="1">
        <f t="shared" si="28"/>
        <v>0</v>
      </c>
      <c r="S302" s="1">
        <f t="shared" si="29"/>
        <v>0</v>
      </c>
      <c r="V302" s="1">
        <f t="shared" si="30"/>
        <v>0</v>
      </c>
    </row>
    <row r="303" spans="1:22" x14ac:dyDescent="0.2">
      <c r="A303" s="11"/>
      <c r="B303" s="15">
        <v>32777</v>
      </c>
      <c r="C303" s="11" t="s">
        <v>393</v>
      </c>
      <c r="D303" s="11"/>
      <c r="E303" s="11">
        <v>11.545</v>
      </c>
      <c r="F303" s="8">
        <v>19</v>
      </c>
      <c r="G303" s="9">
        <f t="shared" si="33"/>
        <v>13.73855</v>
      </c>
      <c r="H303" s="11"/>
      <c r="J303" s="26">
        <f t="shared" si="31"/>
        <v>0</v>
      </c>
      <c r="M303" s="1">
        <f t="shared" si="32"/>
        <v>0</v>
      </c>
      <c r="P303" s="1">
        <f t="shared" si="28"/>
        <v>0</v>
      </c>
      <c r="S303" s="1">
        <f t="shared" si="29"/>
        <v>0</v>
      </c>
      <c r="V303" s="1">
        <f t="shared" si="30"/>
        <v>0</v>
      </c>
    </row>
    <row r="304" spans="1:22" x14ac:dyDescent="0.2">
      <c r="A304" s="11"/>
      <c r="B304" s="15">
        <v>77941</v>
      </c>
      <c r="C304" s="11" t="s">
        <v>394</v>
      </c>
      <c r="D304" s="11"/>
      <c r="E304" s="11">
        <v>5.7009999999999996</v>
      </c>
      <c r="F304" s="8">
        <v>19</v>
      </c>
      <c r="G304" s="9">
        <f t="shared" si="33"/>
        <v>6.7841899999999997</v>
      </c>
      <c r="H304" s="11"/>
      <c r="J304" s="26">
        <f t="shared" si="31"/>
        <v>0</v>
      </c>
      <c r="M304" s="1">
        <f t="shared" si="32"/>
        <v>0</v>
      </c>
      <c r="P304" s="1">
        <f t="shared" si="28"/>
        <v>0</v>
      </c>
      <c r="S304" s="1">
        <f t="shared" si="29"/>
        <v>0</v>
      </c>
      <c r="V304" s="1">
        <f t="shared" si="30"/>
        <v>0</v>
      </c>
    </row>
    <row r="305" spans="1:22" x14ac:dyDescent="0.2">
      <c r="A305" s="11"/>
      <c r="B305" s="15">
        <v>96369</v>
      </c>
      <c r="C305" s="11" t="s">
        <v>127</v>
      </c>
      <c r="D305" s="11"/>
      <c r="E305" s="11">
        <v>12.305999999999999</v>
      </c>
      <c r="F305" s="8">
        <v>19</v>
      </c>
      <c r="G305" s="9">
        <f t="shared" si="33"/>
        <v>14.644139999999998</v>
      </c>
      <c r="H305" s="11"/>
      <c r="J305" s="26">
        <f t="shared" si="31"/>
        <v>0</v>
      </c>
      <c r="M305" s="1">
        <f t="shared" si="32"/>
        <v>0</v>
      </c>
      <c r="P305" s="1">
        <f t="shared" si="28"/>
        <v>0</v>
      </c>
      <c r="S305" s="1">
        <f t="shared" si="29"/>
        <v>0</v>
      </c>
      <c r="V305" s="1">
        <f t="shared" si="30"/>
        <v>0</v>
      </c>
    </row>
    <row r="306" spans="1:22" x14ac:dyDescent="0.2">
      <c r="A306" s="11"/>
      <c r="B306" s="15">
        <v>58306</v>
      </c>
      <c r="C306" s="11" t="s">
        <v>395</v>
      </c>
      <c r="D306" s="11"/>
      <c r="E306" s="11">
        <v>9.1690000000000005</v>
      </c>
      <c r="F306" s="8">
        <v>19</v>
      </c>
      <c r="G306" s="9">
        <f t="shared" si="33"/>
        <v>10.911110000000001</v>
      </c>
      <c r="H306" s="11"/>
      <c r="J306" s="26">
        <f t="shared" si="31"/>
        <v>0</v>
      </c>
      <c r="M306" s="1">
        <f t="shared" si="32"/>
        <v>0</v>
      </c>
      <c r="P306" s="1">
        <f t="shared" si="28"/>
        <v>0</v>
      </c>
      <c r="S306" s="1">
        <f t="shared" si="29"/>
        <v>0</v>
      </c>
      <c r="V306" s="1">
        <f t="shared" si="30"/>
        <v>0</v>
      </c>
    </row>
    <row r="307" spans="1:22" x14ac:dyDescent="0.2">
      <c r="A307" s="11"/>
      <c r="B307" s="15">
        <v>48569</v>
      </c>
      <c r="C307" s="11" t="s">
        <v>188</v>
      </c>
      <c r="D307" s="11"/>
      <c r="E307" s="11">
        <v>9.14</v>
      </c>
      <c r="F307" s="8">
        <v>19</v>
      </c>
      <c r="G307" s="9">
        <f t="shared" si="33"/>
        <v>10.876600000000002</v>
      </c>
      <c r="H307" s="11"/>
      <c r="J307" s="26">
        <f t="shared" si="31"/>
        <v>0</v>
      </c>
      <c r="M307" s="1">
        <f t="shared" si="32"/>
        <v>0</v>
      </c>
      <c r="P307" s="1">
        <f t="shared" si="28"/>
        <v>0</v>
      </c>
      <c r="S307" s="1">
        <f t="shared" si="29"/>
        <v>0</v>
      </c>
      <c r="V307" s="1">
        <f t="shared" si="30"/>
        <v>0</v>
      </c>
    </row>
    <row r="308" spans="1:22" x14ac:dyDescent="0.2">
      <c r="A308" s="11"/>
      <c r="B308" s="15">
        <v>79585</v>
      </c>
      <c r="C308" s="11" t="s">
        <v>396</v>
      </c>
      <c r="D308" s="11"/>
      <c r="E308" s="11">
        <v>3.0129999999999999</v>
      </c>
      <c r="F308" s="8">
        <v>19</v>
      </c>
      <c r="G308" s="9">
        <f t="shared" si="33"/>
        <v>3.5854699999999999</v>
      </c>
      <c r="H308" s="11"/>
      <c r="J308" s="26">
        <f t="shared" si="31"/>
        <v>0</v>
      </c>
      <c r="M308" s="1">
        <f t="shared" si="32"/>
        <v>0</v>
      </c>
      <c r="P308" s="1">
        <f t="shared" si="28"/>
        <v>0</v>
      </c>
      <c r="S308" s="1">
        <f t="shared" si="29"/>
        <v>0</v>
      </c>
      <c r="V308" s="1">
        <f t="shared" si="30"/>
        <v>0</v>
      </c>
    </row>
    <row r="309" spans="1:22" x14ac:dyDescent="0.2">
      <c r="A309" s="11"/>
      <c r="B309" s="15">
        <v>79588</v>
      </c>
      <c r="C309" s="11" t="s">
        <v>397</v>
      </c>
      <c r="D309" s="11"/>
      <c r="E309" s="11">
        <v>3.0129999999999999</v>
      </c>
      <c r="F309" s="8">
        <v>19</v>
      </c>
      <c r="G309" s="9">
        <f t="shared" si="33"/>
        <v>3.5854699999999999</v>
      </c>
      <c r="H309" s="11"/>
      <c r="J309" s="26">
        <f t="shared" si="31"/>
        <v>0</v>
      </c>
      <c r="M309" s="1">
        <f t="shared" si="32"/>
        <v>0</v>
      </c>
      <c r="P309" s="1">
        <f t="shared" si="28"/>
        <v>0</v>
      </c>
      <c r="S309" s="1">
        <f t="shared" si="29"/>
        <v>0</v>
      </c>
      <c r="V309" s="1">
        <f t="shared" si="30"/>
        <v>0</v>
      </c>
    </row>
    <row r="310" spans="1:22" x14ac:dyDescent="0.2">
      <c r="A310" s="11"/>
      <c r="B310" s="15">
        <v>80837</v>
      </c>
      <c r="C310" s="11" t="s">
        <v>398</v>
      </c>
      <c r="D310" s="11"/>
      <c r="E310" s="11">
        <v>14.704000000000001</v>
      </c>
      <c r="F310" s="8">
        <v>19</v>
      </c>
      <c r="G310" s="9">
        <f t="shared" si="33"/>
        <v>17.49776</v>
      </c>
      <c r="H310" s="11"/>
      <c r="J310" s="26">
        <f t="shared" si="31"/>
        <v>0</v>
      </c>
      <c r="M310" s="1">
        <f t="shared" si="32"/>
        <v>0</v>
      </c>
      <c r="P310" s="1">
        <f t="shared" si="28"/>
        <v>0</v>
      </c>
      <c r="S310" s="1">
        <f t="shared" si="29"/>
        <v>0</v>
      </c>
      <c r="V310" s="1">
        <f t="shared" si="30"/>
        <v>0</v>
      </c>
    </row>
    <row r="311" spans="1:22" x14ac:dyDescent="0.2">
      <c r="A311" s="11"/>
      <c r="B311" s="15">
        <v>71071</v>
      </c>
      <c r="C311" s="11" t="s">
        <v>399</v>
      </c>
      <c r="D311" s="11"/>
      <c r="E311" s="11">
        <v>15.488</v>
      </c>
      <c r="F311" s="8">
        <v>19</v>
      </c>
      <c r="G311" s="9">
        <f t="shared" si="33"/>
        <v>18.430719999999997</v>
      </c>
      <c r="H311" s="11"/>
      <c r="J311" s="26">
        <f t="shared" si="31"/>
        <v>0</v>
      </c>
      <c r="M311" s="1">
        <f t="shared" si="32"/>
        <v>0</v>
      </c>
      <c r="P311" s="1">
        <f t="shared" si="28"/>
        <v>0</v>
      </c>
      <c r="S311" s="1">
        <f t="shared" si="29"/>
        <v>0</v>
      </c>
      <c r="V311" s="1">
        <f t="shared" si="30"/>
        <v>0</v>
      </c>
    </row>
    <row r="312" spans="1:22" x14ac:dyDescent="0.2">
      <c r="A312" s="11"/>
      <c r="B312" s="15">
        <v>245728</v>
      </c>
      <c r="C312" s="11" t="s">
        <v>400</v>
      </c>
      <c r="D312" s="11"/>
      <c r="E312" s="11">
        <v>3.11</v>
      </c>
      <c r="F312" s="8">
        <v>19</v>
      </c>
      <c r="G312" s="9">
        <f t="shared" si="33"/>
        <v>3.7008999999999999</v>
      </c>
      <c r="H312" s="11"/>
      <c r="J312" s="26">
        <f t="shared" si="31"/>
        <v>0</v>
      </c>
      <c r="M312" s="1">
        <f t="shared" si="32"/>
        <v>0</v>
      </c>
      <c r="P312" s="1">
        <f t="shared" si="28"/>
        <v>0</v>
      </c>
      <c r="S312" s="1">
        <f t="shared" si="29"/>
        <v>0</v>
      </c>
      <c r="V312" s="1">
        <f t="shared" si="30"/>
        <v>0</v>
      </c>
    </row>
    <row r="313" spans="1:22" x14ac:dyDescent="0.2">
      <c r="A313" s="11"/>
      <c r="B313" s="15">
        <v>245742</v>
      </c>
      <c r="C313" s="11" t="s">
        <v>401</v>
      </c>
      <c r="D313" s="11"/>
      <c r="E313" s="11">
        <v>3.22</v>
      </c>
      <c r="F313" s="8">
        <v>19</v>
      </c>
      <c r="G313" s="9">
        <f t="shared" si="33"/>
        <v>3.8317999999999999</v>
      </c>
      <c r="H313" s="11"/>
      <c r="J313" s="26">
        <f t="shared" si="31"/>
        <v>0</v>
      </c>
      <c r="M313" s="1">
        <f t="shared" si="32"/>
        <v>0</v>
      </c>
      <c r="P313" s="1">
        <f t="shared" si="28"/>
        <v>0</v>
      </c>
      <c r="S313" s="1">
        <f t="shared" si="29"/>
        <v>0</v>
      </c>
      <c r="V313" s="1">
        <f t="shared" si="30"/>
        <v>0</v>
      </c>
    </row>
    <row r="314" spans="1:22" x14ac:dyDescent="0.2">
      <c r="A314" s="11"/>
      <c r="B314" s="15">
        <v>106021</v>
      </c>
      <c r="C314" s="11" t="s">
        <v>402</v>
      </c>
      <c r="D314" s="11"/>
      <c r="E314" s="11">
        <v>0.49099999999999999</v>
      </c>
      <c r="F314" s="8">
        <v>19</v>
      </c>
      <c r="G314" s="9">
        <f t="shared" si="33"/>
        <v>0.58429000000000009</v>
      </c>
      <c r="H314" s="11"/>
      <c r="J314" s="26">
        <f t="shared" si="31"/>
        <v>0</v>
      </c>
      <c r="M314" s="1">
        <f t="shared" si="32"/>
        <v>0</v>
      </c>
      <c r="P314" s="1">
        <f t="shared" si="28"/>
        <v>0</v>
      </c>
      <c r="S314" s="1">
        <f t="shared" si="29"/>
        <v>0</v>
      </c>
      <c r="V314" s="1">
        <f t="shared" si="30"/>
        <v>0</v>
      </c>
    </row>
    <row r="315" spans="1:22" x14ac:dyDescent="0.2">
      <c r="A315" s="11"/>
      <c r="B315" s="15">
        <v>45900</v>
      </c>
      <c r="C315" s="11" t="s">
        <v>403</v>
      </c>
      <c r="D315" s="11"/>
      <c r="E315" s="11">
        <v>2.48</v>
      </c>
      <c r="F315" s="8">
        <v>19</v>
      </c>
      <c r="G315" s="9">
        <f t="shared" si="33"/>
        <v>2.9512</v>
      </c>
      <c r="H315" s="11"/>
      <c r="J315" s="26">
        <f t="shared" si="31"/>
        <v>0</v>
      </c>
      <c r="M315" s="1">
        <f t="shared" si="32"/>
        <v>0</v>
      </c>
      <c r="P315" s="1">
        <f t="shared" si="28"/>
        <v>0</v>
      </c>
      <c r="S315" s="1">
        <f t="shared" si="29"/>
        <v>0</v>
      </c>
      <c r="V315" s="1">
        <f t="shared" si="30"/>
        <v>0</v>
      </c>
    </row>
    <row r="316" spans="1:22" x14ac:dyDescent="0.2">
      <c r="A316" s="11"/>
      <c r="B316" s="15">
        <v>64104</v>
      </c>
      <c r="C316" s="11" t="s">
        <v>404</v>
      </c>
      <c r="D316" s="11"/>
      <c r="E316" s="11">
        <v>5.3890000000000002</v>
      </c>
      <c r="F316" s="8">
        <v>19</v>
      </c>
      <c r="G316" s="9">
        <f t="shared" si="33"/>
        <v>6.4129100000000001</v>
      </c>
      <c r="H316" s="11"/>
      <c r="J316" s="26">
        <f t="shared" si="31"/>
        <v>0</v>
      </c>
      <c r="M316" s="1">
        <f t="shared" si="32"/>
        <v>0</v>
      </c>
      <c r="P316" s="1">
        <f t="shared" si="28"/>
        <v>0</v>
      </c>
      <c r="S316" s="1">
        <f t="shared" si="29"/>
        <v>0</v>
      </c>
      <c r="V316" s="1">
        <f t="shared" si="30"/>
        <v>0</v>
      </c>
    </row>
    <row r="317" spans="1:22" x14ac:dyDescent="0.2">
      <c r="A317" s="11"/>
      <c r="B317" s="15">
        <v>111375</v>
      </c>
      <c r="C317" s="11" t="s">
        <v>245</v>
      </c>
      <c r="D317" s="11"/>
      <c r="E317" s="11">
        <v>0.91700000000000004</v>
      </c>
      <c r="F317" s="8">
        <v>19</v>
      </c>
      <c r="G317" s="9">
        <f t="shared" si="33"/>
        <v>1.0912300000000001</v>
      </c>
      <c r="H317" s="11"/>
      <c r="J317" s="26">
        <f t="shared" si="31"/>
        <v>0</v>
      </c>
      <c r="M317" s="1">
        <f t="shared" si="32"/>
        <v>0</v>
      </c>
      <c r="P317" s="1">
        <f t="shared" si="28"/>
        <v>0</v>
      </c>
      <c r="S317" s="1">
        <f t="shared" si="29"/>
        <v>0</v>
      </c>
      <c r="V317" s="1">
        <f t="shared" si="30"/>
        <v>0</v>
      </c>
    </row>
    <row r="318" spans="1:22" x14ac:dyDescent="0.2">
      <c r="A318" s="11"/>
      <c r="B318" s="15">
        <v>48355</v>
      </c>
      <c r="C318" s="11" t="s">
        <v>405</v>
      </c>
      <c r="D318" s="11"/>
      <c r="E318" s="11">
        <v>3.4449999999999998</v>
      </c>
      <c r="F318" s="8">
        <v>19</v>
      </c>
      <c r="G318" s="9">
        <f t="shared" si="33"/>
        <v>4.0995499999999998</v>
      </c>
      <c r="H318" s="11"/>
      <c r="J318" s="26">
        <f t="shared" si="31"/>
        <v>0</v>
      </c>
      <c r="M318" s="1">
        <f t="shared" si="32"/>
        <v>0</v>
      </c>
      <c r="P318" s="1">
        <f t="shared" si="28"/>
        <v>0</v>
      </c>
      <c r="S318" s="1">
        <f t="shared" si="29"/>
        <v>0</v>
      </c>
      <c r="V318" s="1">
        <f t="shared" si="30"/>
        <v>0</v>
      </c>
    </row>
    <row r="319" spans="1:22" x14ac:dyDescent="0.2">
      <c r="A319" s="11"/>
      <c r="B319" s="15">
        <v>98986</v>
      </c>
      <c r="C319" s="11" t="s">
        <v>406</v>
      </c>
      <c r="D319" s="11"/>
      <c r="E319" s="11">
        <v>6.2450000000000001</v>
      </c>
      <c r="F319" s="8">
        <v>19</v>
      </c>
      <c r="G319" s="9">
        <f t="shared" si="33"/>
        <v>7.4315499999999997</v>
      </c>
      <c r="H319" s="11"/>
      <c r="J319" s="26">
        <f t="shared" si="31"/>
        <v>0</v>
      </c>
      <c r="M319" s="1">
        <f t="shared" si="32"/>
        <v>0</v>
      </c>
      <c r="P319" s="1">
        <f t="shared" si="28"/>
        <v>0</v>
      </c>
      <c r="S319" s="1">
        <f t="shared" si="29"/>
        <v>0</v>
      </c>
      <c r="V319" s="1">
        <f t="shared" si="30"/>
        <v>0</v>
      </c>
    </row>
    <row r="320" spans="1:22" x14ac:dyDescent="0.2">
      <c r="A320" s="11"/>
      <c r="B320" s="15">
        <v>425876</v>
      </c>
      <c r="C320" s="11" t="s">
        <v>407</v>
      </c>
      <c r="D320" s="11"/>
      <c r="E320" s="11">
        <v>6.4690000000000003</v>
      </c>
      <c r="F320" s="8">
        <v>19</v>
      </c>
      <c r="G320" s="9">
        <f t="shared" si="33"/>
        <v>7.6981099999999998</v>
      </c>
      <c r="H320" s="11"/>
      <c r="J320" s="26">
        <f t="shared" si="31"/>
        <v>0</v>
      </c>
      <c r="M320" s="1">
        <f t="shared" si="32"/>
        <v>0</v>
      </c>
      <c r="P320" s="1">
        <f t="shared" si="28"/>
        <v>0</v>
      </c>
      <c r="S320" s="1">
        <f t="shared" si="29"/>
        <v>0</v>
      </c>
      <c r="V320" s="1">
        <f t="shared" si="30"/>
        <v>0</v>
      </c>
    </row>
    <row r="321" spans="1:22" x14ac:dyDescent="0.2">
      <c r="A321" s="11"/>
      <c r="B321" s="15">
        <v>19368</v>
      </c>
      <c r="C321" s="11" t="s">
        <v>36</v>
      </c>
      <c r="D321" s="11"/>
      <c r="E321" s="11">
        <v>2.7970000000000002</v>
      </c>
      <c r="F321" s="8">
        <v>19</v>
      </c>
      <c r="G321" s="9">
        <f t="shared" si="33"/>
        <v>3.32843</v>
      </c>
      <c r="H321" s="11"/>
      <c r="J321" s="26">
        <f t="shared" si="31"/>
        <v>0</v>
      </c>
      <c r="M321" s="1">
        <f t="shared" si="32"/>
        <v>0</v>
      </c>
      <c r="P321" s="1">
        <f t="shared" si="28"/>
        <v>0</v>
      </c>
      <c r="S321" s="1">
        <f t="shared" si="29"/>
        <v>0</v>
      </c>
      <c r="V321" s="1">
        <f t="shared" si="30"/>
        <v>0</v>
      </c>
    </row>
    <row r="322" spans="1:22" x14ac:dyDescent="0.2">
      <c r="A322" s="11"/>
      <c r="B322" s="15">
        <v>75505</v>
      </c>
      <c r="C322" s="11" t="s">
        <v>254</v>
      </c>
      <c r="D322" s="11"/>
      <c r="E322" s="11">
        <v>0.72</v>
      </c>
      <c r="F322" s="8">
        <v>19</v>
      </c>
      <c r="G322" s="9">
        <f t="shared" si="33"/>
        <v>0.85680000000000001</v>
      </c>
      <c r="H322" s="11"/>
      <c r="J322" s="26">
        <f t="shared" si="31"/>
        <v>0</v>
      </c>
      <c r="M322" s="1">
        <f t="shared" si="32"/>
        <v>0</v>
      </c>
      <c r="P322" s="1">
        <f t="shared" si="28"/>
        <v>0</v>
      </c>
      <c r="S322" s="1">
        <f t="shared" si="29"/>
        <v>0</v>
      </c>
      <c r="V322" s="1">
        <f t="shared" si="30"/>
        <v>0</v>
      </c>
    </row>
    <row r="323" spans="1:22" x14ac:dyDescent="0.2">
      <c r="A323" s="11"/>
      <c r="B323" s="15">
        <v>143358</v>
      </c>
      <c r="C323" s="11" t="s">
        <v>408</v>
      </c>
      <c r="D323" s="11"/>
      <c r="E323" s="11">
        <v>3.77</v>
      </c>
      <c r="F323" s="8">
        <v>19</v>
      </c>
      <c r="G323" s="9">
        <f t="shared" si="33"/>
        <v>4.4863</v>
      </c>
      <c r="H323" s="11"/>
      <c r="J323" s="26">
        <f t="shared" si="31"/>
        <v>0</v>
      </c>
      <c r="M323" s="1">
        <f t="shared" si="32"/>
        <v>0</v>
      </c>
      <c r="P323" s="1">
        <f t="shared" ref="P323:P369" si="34">O323*G323</f>
        <v>0</v>
      </c>
      <c r="S323" s="1">
        <f t="shared" ref="S323:S369" si="35">G323*R323</f>
        <v>0</v>
      </c>
      <c r="V323" s="1">
        <f t="shared" ref="V323:V369" si="36">U323*G323</f>
        <v>0</v>
      </c>
    </row>
    <row r="324" spans="1:22" x14ac:dyDescent="0.2">
      <c r="A324" s="11"/>
      <c r="B324" s="15">
        <v>11956</v>
      </c>
      <c r="C324" s="11" t="s">
        <v>409</v>
      </c>
      <c r="D324" s="11"/>
      <c r="E324" s="11">
        <v>6.89</v>
      </c>
      <c r="F324" s="8">
        <v>19</v>
      </c>
      <c r="G324" s="9">
        <f t="shared" si="33"/>
        <v>8.1990999999999996</v>
      </c>
      <c r="H324" s="11"/>
      <c r="J324" s="26">
        <f t="shared" si="31"/>
        <v>0</v>
      </c>
      <c r="M324" s="1">
        <f t="shared" si="32"/>
        <v>0</v>
      </c>
      <c r="P324" s="1">
        <f t="shared" si="34"/>
        <v>0</v>
      </c>
      <c r="S324" s="1">
        <f t="shared" si="35"/>
        <v>0</v>
      </c>
      <c r="V324" s="1">
        <f t="shared" si="36"/>
        <v>0</v>
      </c>
    </row>
    <row r="325" spans="1:22" x14ac:dyDescent="0.2">
      <c r="A325" s="11"/>
      <c r="B325" s="15">
        <v>300534</v>
      </c>
      <c r="C325" s="11" t="s">
        <v>410</v>
      </c>
      <c r="D325" s="11"/>
      <c r="E325" s="11">
        <v>2.149</v>
      </c>
      <c r="F325" s="8">
        <v>19</v>
      </c>
      <c r="G325" s="9">
        <f t="shared" si="33"/>
        <v>2.5573099999999998</v>
      </c>
      <c r="H325" s="11"/>
      <c r="J325" s="26">
        <f t="shared" si="31"/>
        <v>0</v>
      </c>
      <c r="M325" s="1">
        <f t="shared" si="32"/>
        <v>0</v>
      </c>
      <c r="P325" s="1">
        <f t="shared" si="34"/>
        <v>0</v>
      </c>
      <c r="S325" s="1">
        <f t="shared" si="35"/>
        <v>0</v>
      </c>
      <c r="V325" s="1">
        <f t="shared" si="36"/>
        <v>0</v>
      </c>
    </row>
    <row r="326" spans="1:22" x14ac:dyDescent="0.2">
      <c r="A326" s="11"/>
      <c r="B326" s="15">
        <v>89228</v>
      </c>
      <c r="C326" s="11" t="s">
        <v>411</v>
      </c>
      <c r="D326" s="11"/>
      <c r="E326" s="11">
        <v>3.52</v>
      </c>
      <c r="F326" s="8">
        <v>19</v>
      </c>
      <c r="G326" s="9">
        <f t="shared" si="33"/>
        <v>4.1888000000000005</v>
      </c>
      <c r="H326" s="11"/>
      <c r="J326" s="26">
        <f t="shared" ref="J326:J369" si="37">I326*G326</f>
        <v>0</v>
      </c>
      <c r="M326" s="1">
        <f t="shared" si="32"/>
        <v>0</v>
      </c>
      <c r="P326" s="1">
        <f t="shared" si="34"/>
        <v>0</v>
      </c>
      <c r="S326" s="1">
        <f t="shared" si="35"/>
        <v>0</v>
      </c>
      <c r="V326" s="1">
        <f t="shared" si="36"/>
        <v>0</v>
      </c>
    </row>
    <row r="327" spans="1:22" x14ac:dyDescent="0.2">
      <c r="A327" s="11"/>
      <c r="B327" s="15">
        <v>71194</v>
      </c>
      <c r="C327" s="11" t="s">
        <v>412</v>
      </c>
      <c r="D327" s="11"/>
      <c r="E327" s="11">
        <v>3.91</v>
      </c>
      <c r="F327" s="8">
        <v>19</v>
      </c>
      <c r="G327" s="9">
        <f t="shared" si="33"/>
        <v>4.6529000000000007</v>
      </c>
      <c r="H327" s="11"/>
      <c r="J327" s="26">
        <f t="shared" si="37"/>
        <v>0</v>
      </c>
      <c r="M327" s="1">
        <f t="shared" si="32"/>
        <v>0</v>
      </c>
      <c r="P327" s="1">
        <f t="shared" si="34"/>
        <v>0</v>
      </c>
      <c r="S327" s="1">
        <f t="shared" si="35"/>
        <v>0</v>
      </c>
      <c r="V327" s="1">
        <f t="shared" si="36"/>
        <v>0</v>
      </c>
    </row>
    <row r="328" spans="1:22" x14ac:dyDescent="0.2">
      <c r="A328" s="11"/>
      <c r="B328" s="15">
        <v>16982</v>
      </c>
      <c r="C328" s="11" t="s">
        <v>75</v>
      </c>
      <c r="D328" s="11"/>
      <c r="E328" s="11">
        <v>2.2149999999999999</v>
      </c>
      <c r="F328" s="8">
        <v>19</v>
      </c>
      <c r="G328" s="9">
        <f t="shared" si="33"/>
        <v>2.63585</v>
      </c>
      <c r="H328" s="11"/>
      <c r="J328" s="26">
        <f t="shared" si="37"/>
        <v>0</v>
      </c>
      <c r="M328" s="1">
        <f t="shared" si="32"/>
        <v>0</v>
      </c>
      <c r="P328" s="1">
        <f t="shared" si="34"/>
        <v>0</v>
      </c>
      <c r="S328" s="1">
        <f t="shared" si="35"/>
        <v>0</v>
      </c>
      <c r="V328" s="1">
        <f t="shared" si="36"/>
        <v>0</v>
      </c>
    </row>
    <row r="329" spans="1:22" x14ac:dyDescent="0.2">
      <c r="A329" s="11"/>
      <c r="B329" s="15">
        <v>84299</v>
      </c>
      <c r="C329" s="11" t="s">
        <v>413</v>
      </c>
      <c r="D329" s="11"/>
      <c r="E329" s="11">
        <v>24.786000000000001</v>
      </c>
      <c r="F329" s="8">
        <v>19</v>
      </c>
      <c r="G329" s="9">
        <f t="shared" si="33"/>
        <v>29.495340000000002</v>
      </c>
      <c r="H329" s="11"/>
      <c r="J329" s="26">
        <f t="shared" si="37"/>
        <v>0</v>
      </c>
      <c r="M329" s="1">
        <f t="shared" si="32"/>
        <v>0</v>
      </c>
      <c r="P329" s="1">
        <f t="shared" si="34"/>
        <v>0</v>
      </c>
      <c r="S329" s="1">
        <f t="shared" si="35"/>
        <v>0</v>
      </c>
      <c r="V329" s="1">
        <f t="shared" si="36"/>
        <v>0</v>
      </c>
    </row>
    <row r="330" spans="1:22" x14ac:dyDescent="0.2">
      <c r="A330" s="11"/>
      <c r="B330" s="15">
        <v>38913</v>
      </c>
      <c r="C330" s="11" t="s">
        <v>414</v>
      </c>
      <c r="D330" s="11"/>
      <c r="E330" s="11">
        <v>12.31</v>
      </c>
      <c r="F330" s="8">
        <v>19</v>
      </c>
      <c r="G330" s="9">
        <f t="shared" si="33"/>
        <v>14.648899999999999</v>
      </c>
      <c r="H330" s="11"/>
      <c r="J330" s="26">
        <f t="shared" si="37"/>
        <v>0</v>
      </c>
      <c r="M330" s="1">
        <f t="shared" si="32"/>
        <v>0</v>
      </c>
      <c r="P330" s="1">
        <f t="shared" si="34"/>
        <v>0</v>
      </c>
      <c r="S330" s="1">
        <f t="shared" si="35"/>
        <v>0</v>
      </c>
      <c r="V330" s="1">
        <f t="shared" si="36"/>
        <v>0</v>
      </c>
    </row>
    <row r="331" spans="1:22" x14ac:dyDescent="0.2">
      <c r="A331" s="11"/>
      <c r="B331" s="15">
        <v>81887</v>
      </c>
      <c r="C331" s="11" t="s">
        <v>415</v>
      </c>
      <c r="D331" s="11"/>
      <c r="E331" s="11">
        <v>5.173</v>
      </c>
      <c r="F331" s="8">
        <v>19</v>
      </c>
      <c r="G331" s="9">
        <f t="shared" si="33"/>
        <v>6.1558700000000002</v>
      </c>
      <c r="H331" s="11"/>
      <c r="J331" s="26">
        <f t="shared" si="37"/>
        <v>0</v>
      </c>
      <c r="M331" s="1">
        <f t="shared" si="32"/>
        <v>0</v>
      </c>
      <c r="P331" s="1">
        <f t="shared" si="34"/>
        <v>0</v>
      </c>
      <c r="S331" s="1">
        <f t="shared" si="35"/>
        <v>0</v>
      </c>
      <c r="V331" s="1">
        <f t="shared" si="36"/>
        <v>0</v>
      </c>
    </row>
    <row r="332" spans="1:22" x14ac:dyDescent="0.2">
      <c r="A332" s="11"/>
      <c r="B332" s="15">
        <v>67903</v>
      </c>
      <c r="C332" s="11" t="s">
        <v>416</v>
      </c>
      <c r="D332" s="11"/>
      <c r="E332" s="11">
        <v>9.1999999999999993</v>
      </c>
      <c r="F332" s="8">
        <v>19</v>
      </c>
      <c r="G332" s="9">
        <f t="shared" si="33"/>
        <v>10.948</v>
      </c>
      <c r="H332" s="11"/>
      <c r="J332" s="26">
        <f t="shared" si="37"/>
        <v>0</v>
      </c>
      <c r="M332" s="1">
        <f t="shared" si="32"/>
        <v>0</v>
      </c>
      <c r="P332" s="1">
        <f t="shared" si="34"/>
        <v>0</v>
      </c>
      <c r="S332" s="1">
        <f t="shared" si="35"/>
        <v>0</v>
      </c>
      <c r="V332" s="1">
        <f t="shared" si="36"/>
        <v>0</v>
      </c>
    </row>
    <row r="333" spans="1:22" x14ac:dyDescent="0.2">
      <c r="A333" s="11"/>
      <c r="B333" s="15">
        <v>11801</v>
      </c>
      <c r="C333" s="11" t="s">
        <v>417</v>
      </c>
      <c r="D333" s="11"/>
      <c r="E333" s="11">
        <v>1.5940000000000001</v>
      </c>
      <c r="F333" s="8">
        <v>19</v>
      </c>
      <c r="G333" s="9">
        <f t="shared" si="33"/>
        <v>1.89686</v>
      </c>
      <c r="H333" s="11"/>
      <c r="J333" s="26">
        <f t="shared" si="37"/>
        <v>0</v>
      </c>
      <c r="M333" s="1">
        <f t="shared" si="32"/>
        <v>0</v>
      </c>
      <c r="P333" s="1">
        <f t="shared" si="34"/>
        <v>0</v>
      </c>
      <c r="S333" s="1">
        <f t="shared" si="35"/>
        <v>0</v>
      </c>
      <c r="V333" s="1">
        <f t="shared" si="36"/>
        <v>0</v>
      </c>
    </row>
    <row r="334" spans="1:22" x14ac:dyDescent="0.2">
      <c r="A334" s="11"/>
      <c r="B334" s="15">
        <v>45117</v>
      </c>
      <c r="C334" s="11" t="s">
        <v>248</v>
      </c>
      <c r="D334" s="11"/>
      <c r="E334" s="11">
        <v>2.149</v>
      </c>
      <c r="F334" s="8">
        <v>19</v>
      </c>
      <c r="G334" s="9">
        <f t="shared" si="33"/>
        <v>2.5573099999999998</v>
      </c>
      <c r="H334" s="11"/>
      <c r="J334" s="26">
        <f t="shared" si="37"/>
        <v>0</v>
      </c>
      <c r="M334" s="1">
        <f t="shared" si="32"/>
        <v>0</v>
      </c>
      <c r="P334" s="1">
        <f t="shared" si="34"/>
        <v>0</v>
      </c>
      <c r="S334" s="1">
        <f t="shared" si="35"/>
        <v>0</v>
      </c>
      <c r="V334" s="1">
        <f t="shared" si="36"/>
        <v>0</v>
      </c>
    </row>
    <row r="335" spans="1:22" x14ac:dyDescent="0.2">
      <c r="A335" s="11"/>
      <c r="B335" s="15">
        <v>45120</v>
      </c>
      <c r="C335" s="11" t="s">
        <v>418</v>
      </c>
      <c r="D335" s="11"/>
      <c r="E335" s="11">
        <v>2.7970000000000002</v>
      </c>
      <c r="F335" s="8">
        <v>19</v>
      </c>
      <c r="G335" s="9">
        <f t="shared" si="33"/>
        <v>3.32843</v>
      </c>
      <c r="H335" s="11"/>
      <c r="J335" s="26">
        <f t="shared" si="37"/>
        <v>0</v>
      </c>
      <c r="M335" s="1">
        <f t="shared" si="32"/>
        <v>0</v>
      </c>
      <c r="P335" s="1">
        <f t="shared" si="34"/>
        <v>0</v>
      </c>
      <c r="S335" s="1">
        <f t="shared" si="35"/>
        <v>0</v>
      </c>
      <c r="V335" s="1">
        <f t="shared" si="36"/>
        <v>0</v>
      </c>
    </row>
    <row r="336" spans="1:22" x14ac:dyDescent="0.2">
      <c r="A336" s="11"/>
      <c r="B336" s="15">
        <v>98801</v>
      </c>
      <c r="C336" s="11" t="s">
        <v>419</v>
      </c>
      <c r="D336" s="11"/>
      <c r="E336" s="11">
        <v>1.177</v>
      </c>
      <c r="F336" s="8">
        <v>19</v>
      </c>
      <c r="G336" s="9">
        <f t="shared" si="33"/>
        <v>1.40063</v>
      </c>
      <c r="H336" s="11"/>
      <c r="J336" s="26">
        <f t="shared" si="37"/>
        <v>0</v>
      </c>
      <c r="M336" s="1">
        <f t="shared" si="32"/>
        <v>0</v>
      </c>
      <c r="P336" s="1">
        <f t="shared" si="34"/>
        <v>0</v>
      </c>
      <c r="S336" s="1">
        <f t="shared" si="35"/>
        <v>0</v>
      </c>
      <c r="V336" s="1">
        <f t="shared" si="36"/>
        <v>0</v>
      </c>
    </row>
    <row r="337" spans="1:22" x14ac:dyDescent="0.2">
      <c r="A337" s="11"/>
      <c r="B337" s="15">
        <v>50985</v>
      </c>
      <c r="C337" s="11" t="s">
        <v>420</v>
      </c>
      <c r="D337" s="11"/>
      <c r="E337" s="11">
        <v>0.7</v>
      </c>
      <c r="F337" s="8">
        <v>19</v>
      </c>
      <c r="G337" s="9">
        <f t="shared" si="33"/>
        <v>0.83299999999999996</v>
      </c>
      <c r="H337" s="11"/>
      <c r="J337" s="26">
        <f t="shared" si="37"/>
        <v>0</v>
      </c>
      <c r="M337" s="1">
        <f t="shared" si="32"/>
        <v>0</v>
      </c>
      <c r="P337" s="1">
        <f t="shared" si="34"/>
        <v>0</v>
      </c>
      <c r="S337" s="1">
        <f t="shared" si="35"/>
        <v>0</v>
      </c>
      <c r="V337" s="1">
        <f t="shared" si="36"/>
        <v>0</v>
      </c>
    </row>
    <row r="338" spans="1:22" x14ac:dyDescent="0.2">
      <c r="A338" s="11"/>
      <c r="B338" s="15">
        <v>41353</v>
      </c>
      <c r="C338" s="11" t="s">
        <v>421</v>
      </c>
      <c r="D338" s="11"/>
      <c r="E338" s="11">
        <v>8.9529999999999994</v>
      </c>
      <c r="F338" s="8">
        <v>19</v>
      </c>
      <c r="G338" s="9">
        <f t="shared" si="33"/>
        <v>10.654069999999999</v>
      </c>
      <c r="H338" s="11"/>
      <c r="J338" s="26">
        <f t="shared" si="37"/>
        <v>0</v>
      </c>
      <c r="M338" s="1">
        <f t="shared" si="32"/>
        <v>0</v>
      </c>
      <c r="P338" s="1">
        <f t="shared" si="34"/>
        <v>0</v>
      </c>
      <c r="S338" s="1">
        <f t="shared" si="35"/>
        <v>0</v>
      </c>
      <c r="V338" s="1">
        <f t="shared" si="36"/>
        <v>0</v>
      </c>
    </row>
    <row r="339" spans="1:22" x14ac:dyDescent="0.2">
      <c r="A339" s="11"/>
      <c r="B339" s="15">
        <v>41346</v>
      </c>
      <c r="C339" s="11" t="s">
        <v>422</v>
      </c>
      <c r="D339" s="11"/>
      <c r="E339" s="11">
        <v>8.9529999999999994</v>
      </c>
      <c r="F339" s="8">
        <v>19</v>
      </c>
      <c r="G339" s="9">
        <f t="shared" si="33"/>
        <v>10.654069999999999</v>
      </c>
      <c r="H339" s="11"/>
      <c r="J339" s="26">
        <f t="shared" si="37"/>
        <v>0</v>
      </c>
      <c r="M339" s="1">
        <f t="shared" ref="M339:M369" si="38">L339*G339</f>
        <v>0</v>
      </c>
      <c r="P339" s="1">
        <f t="shared" si="34"/>
        <v>0</v>
      </c>
      <c r="S339" s="1">
        <f t="shared" si="35"/>
        <v>0</v>
      </c>
      <c r="V339" s="1">
        <f t="shared" si="36"/>
        <v>0</v>
      </c>
    </row>
    <row r="340" spans="1:22" x14ac:dyDescent="0.2">
      <c r="A340" s="11"/>
      <c r="B340" s="15">
        <v>51403</v>
      </c>
      <c r="C340" s="11" t="s">
        <v>423</v>
      </c>
      <c r="D340" s="11"/>
      <c r="E340" s="11">
        <v>8.7089999999999996</v>
      </c>
      <c r="F340" s="8">
        <v>19</v>
      </c>
      <c r="G340" s="9">
        <f t="shared" si="33"/>
        <v>10.363709999999999</v>
      </c>
      <c r="H340" s="11"/>
      <c r="J340" s="26">
        <f t="shared" si="37"/>
        <v>0</v>
      </c>
      <c r="M340" s="1">
        <f t="shared" si="38"/>
        <v>0</v>
      </c>
      <c r="P340" s="1">
        <f t="shared" si="34"/>
        <v>0</v>
      </c>
      <c r="S340" s="1">
        <f t="shared" si="35"/>
        <v>0</v>
      </c>
      <c r="V340" s="1">
        <f t="shared" si="36"/>
        <v>0</v>
      </c>
    </row>
    <row r="341" spans="1:22" x14ac:dyDescent="0.2">
      <c r="A341" s="11"/>
      <c r="B341" s="15">
        <v>67408</v>
      </c>
      <c r="C341" s="11" t="s">
        <v>424</v>
      </c>
      <c r="D341" s="11"/>
      <c r="E341" s="11">
        <v>20.92</v>
      </c>
      <c r="F341" s="8">
        <v>19</v>
      </c>
      <c r="G341" s="9">
        <f t="shared" si="33"/>
        <v>24.894800000000004</v>
      </c>
      <c r="H341" s="11"/>
      <c r="J341" s="26">
        <f t="shared" si="37"/>
        <v>0</v>
      </c>
      <c r="M341" s="1">
        <f t="shared" si="38"/>
        <v>0</v>
      </c>
      <c r="P341" s="1">
        <f t="shared" si="34"/>
        <v>0</v>
      </c>
      <c r="S341" s="1">
        <f t="shared" si="35"/>
        <v>0</v>
      </c>
      <c r="V341" s="1">
        <f t="shared" si="36"/>
        <v>0</v>
      </c>
    </row>
    <row r="342" spans="1:22" x14ac:dyDescent="0.2">
      <c r="A342" s="11"/>
      <c r="J342" s="16"/>
      <c r="M342" s="1">
        <f t="shared" si="38"/>
        <v>0</v>
      </c>
      <c r="P342" s="1">
        <f t="shared" si="34"/>
        <v>0</v>
      </c>
      <c r="S342" s="1">
        <f t="shared" si="35"/>
        <v>0</v>
      </c>
      <c r="V342" s="1">
        <f t="shared" si="36"/>
        <v>0</v>
      </c>
    </row>
    <row r="343" spans="1:22" x14ac:dyDescent="0.2">
      <c r="B343" s="19">
        <v>66063</v>
      </c>
      <c r="C343" s="18" t="s">
        <v>427</v>
      </c>
      <c r="E343">
        <v>1.609</v>
      </c>
      <c r="F343" s="8">
        <v>19</v>
      </c>
      <c r="G343" s="9">
        <f t="shared" si="33"/>
        <v>1.9147099999999999</v>
      </c>
      <c r="J343" s="26">
        <f t="shared" si="37"/>
        <v>0</v>
      </c>
      <c r="M343" s="1">
        <f t="shared" si="38"/>
        <v>0</v>
      </c>
      <c r="P343" s="1">
        <f t="shared" si="34"/>
        <v>0</v>
      </c>
      <c r="S343" s="1">
        <f t="shared" si="35"/>
        <v>0</v>
      </c>
      <c r="V343" s="1">
        <f t="shared" si="36"/>
        <v>0</v>
      </c>
    </row>
    <row r="344" spans="1:22" x14ac:dyDescent="0.2">
      <c r="B344" s="19">
        <v>98544</v>
      </c>
      <c r="C344" s="18" t="s">
        <v>428</v>
      </c>
      <c r="E344">
        <v>5.9290000000000003</v>
      </c>
      <c r="F344" s="8">
        <v>19</v>
      </c>
      <c r="G344" s="9">
        <f t="shared" si="33"/>
        <v>7.0555099999999999</v>
      </c>
      <c r="J344" s="26">
        <f t="shared" si="37"/>
        <v>0</v>
      </c>
      <c r="M344" s="1">
        <f t="shared" si="38"/>
        <v>0</v>
      </c>
      <c r="P344" s="1">
        <f t="shared" si="34"/>
        <v>0</v>
      </c>
      <c r="S344" s="1">
        <f t="shared" si="35"/>
        <v>0</v>
      </c>
      <c r="V344" s="1">
        <f t="shared" si="36"/>
        <v>0</v>
      </c>
    </row>
    <row r="345" spans="1:22" x14ac:dyDescent="0.2">
      <c r="J345" s="16"/>
      <c r="M345" s="1">
        <f t="shared" si="38"/>
        <v>0</v>
      </c>
      <c r="P345" s="1">
        <f t="shared" si="34"/>
        <v>0</v>
      </c>
      <c r="S345" s="1">
        <f t="shared" si="35"/>
        <v>0</v>
      </c>
      <c r="V345" s="1">
        <f t="shared" si="36"/>
        <v>0</v>
      </c>
    </row>
    <row r="346" spans="1:22" x14ac:dyDescent="0.2">
      <c r="J346" s="16"/>
      <c r="M346" s="1">
        <f t="shared" si="38"/>
        <v>0</v>
      </c>
      <c r="P346" s="1">
        <f t="shared" si="34"/>
        <v>0</v>
      </c>
      <c r="S346" s="1">
        <f t="shared" si="35"/>
        <v>0</v>
      </c>
      <c r="V346" s="1">
        <f t="shared" si="36"/>
        <v>0</v>
      </c>
    </row>
    <row r="347" spans="1:22" x14ac:dyDescent="0.2">
      <c r="B347" s="19">
        <v>98205</v>
      </c>
      <c r="C347" s="18" t="s">
        <v>431</v>
      </c>
      <c r="E347">
        <v>3.855</v>
      </c>
      <c r="F347" s="8">
        <v>19</v>
      </c>
      <c r="G347" s="9">
        <f t="shared" si="33"/>
        <v>4.5874500000000005</v>
      </c>
      <c r="I347" s="18"/>
      <c r="J347" s="26">
        <f t="shared" si="37"/>
        <v>0</v>
      </c>
      <c r="M347" s="1">
        <f t="shared" si="38"/>
        <v>0</v>
      </c>
      <c r="P347" s="1">
        <f t="shared" si="34"/>
        <v>0</v>
      </c>
      <c r="S347" s="1">
        <f t="shared" si="35"/>
        <v>0</v>
      </c>
      <c r="V347" s="1">
        <f t="shared" si="36"/>
        <v>0</v>
      </c>
    </row>
    <row r="348" spans="1:22" x14ac:dyDescent="0.2">
      <c r="B348" s="19">
        <v>33078</v>
      </c>
      <c r="C348" s="18" t="s">
        <v>432</v>
      </c>
      <c r="E348">
        <v>4.9560000000000004</v>
      </c>
      <c r="F348" s="8">
        <v>19</v>
      </c>
      <c r="G348" s="9">
        <f t="shared" si="33"/>
        <v>5.8976400000000009</v>
      </c>
      <c r="J348" s="26">
        <f t="shared" si="37"/>
        <v>0</v>
      </c>
      <c r="M348" s="1">
        <f t="shared" si="38"/>
        <v>0</v>
      </c>
      <c r="P348" s="1">
        <f t="shared" si="34"/>
        <v>0</v>
      </c>
      <c r="S348" s="1">
        <f t="shared" si="35"/>
        <v>0</v>
      </c>
      <c r="V348" s="1">
        <f t="shared" si="36"/>
        <v>0</v>
      </c>
    </row>
    <row r="349" spans="1:22" x14ac:dyDescent="0.2">
      <c r="B349" s="19">
        <v>61114</v>
      </c>
      <c r="C349" s="18" t="s">
        <v>433</v>
      </c>
      <c r="E349">
        <v>3.3370000000000002</v>
      </c>
      <c r="F349" s="8">
        <v>19</v>
      </c>
      <c r="G349" s="9">
        <f t="shared" si="33"/>
        <v>3.9710300000000003</v>
      </c>
      <c r="J349" s="26">
        <f t="shared" si="37"/>
        <v>0</v>
      </c>
      <c r="M349" s="1">
        <f t="shared" si="38"/>
        <v>0</v>
      </c>
      <c r="P349" s="1">
        <f t="shared" si="34"/>
        <v>0</v>
      </c>
      <c r="S349" s="1">
        <f t="shared" si="35"/>
        <v>0</v>
      </c>
      <c r="V349" s="1">
        <f t="shared" si="36"/>
        <v>0</v>
      </c>
    </row>
    <row r="350" spans="1:22" x14ac:dyDescent="0.2">
      <c r="B350" s="19">
        <v>109440</v>
      </c>
      <c r="C350" t="s">
        <v>434</v>
      </c>
      <c r="E350">
        <v>4.093</v>
      </c>
      <c r="F350" s="8">
        <v>19</v>
      </c>
      <c r="G350" s="9">
        <f t="shared" si="33"/>
        <v>4.8706700000000005</v>
      </c>
      <c r="J350" s="26">
        <f t="shared" si="37"/>
        <v>0</v>
      </c>
      <c r="M350" s="1">
        <f t="shared" si="38"/>
        <v>0</v>
      </c>
      <c r="P350" s="1">
        <f t="shared" si="34"/>
        <v>0</v>
      </c>
      <c r="S350" s="1">
        <f t="shared" si="35"/>
        <v>0</v>
      </c>
      <c r="V350" s="1">
        <f t="shared" si="36"/>
        <v>0</v>
      </c>
    </row>
    <row r="351" spans="1:22" x14ac:dyDescent="0.2">
      <c r="B351" s="19">
        <v>109631</v>
      </c>
      <c r="C351" t="s">
        <v>435</v>
      </c>
      <c r="E351">
        <v>1.35</v>
      </c>
      <c r="F351" s="8">
        <v>19</v>
      </c>
      <c r="G351" s="9">
        <f t="shared" si="33"/>
        <v>1.6065000000000003</v>
      </c>
      <c r="J351" s="26">
        <f t="shared" si="37"/>
        <v>0</v>
      </c>
      <c r="M351" s="1">
        <f t="shared" si="38"/>
        <v>0</v>
      </c>
      <c r="P351" s="1">
        <f t="shared" si="34"/>
        <v>0</v>
      </c>
      <c r="S351" s="1">
        <f t="shared" si="35"/>
        <v>0</v>
      </c>
      <c r="V351" s="1">
        <f t="shared" si="36"/>
        <v>0</v>
      </c>
    </row>
    <row r="352" spans="1:22" x14ac:dyDescent="0.2">
      <c r="B352" s="19">
        <v>50126</v>
      </c>
      <c r="C352" t="s">
        <v>195</v>
      </c>
      <c r="E352">
        <v>1.522</v>
      </c>
      <c r="F352" s="8">
        <v>19</v>
      </c>
      <c r="G352" s="9">
        <f t="shared" si="33"/>
        <v>1.81118</v>
      </c>
      <c r="J352" s="26">
        <f t="shared" si="37"/>
        <v>0</v>
      </c>
      <c r="M352" s="1">
        <f t="shared" si="38"/>
        <v>0</v>
      </c>
      <c r="P352" s="1">
        <f t="shared" si="34"/>
        <v>0</v>
      </c>
      <c r="S352" s="1">
        <f t="shared" si="35"/>
        <v>0</v>
      </c>
      <c r="V352" s="1">
        <f t="shared" si="36"/>
        <v>0</v>
      </c>
    </row>
    <row r="353" spans="2:22" x14ac:dyDescent="0.2">
      <c r="B353" s="19">
        <v>89546</v>
      </c>
      <c r="C353" t="s">
        <v>436</v>
      </c>
      <c r="E353">
        <v>69.989999999999995</v>
      </c>
      <c r="F353" s="8">
        <v>19</v>
      </c>
      <c r="G353" s="9">
        <f t="shared" si="33"/>
        <v>83.2881</v>
      </c>
      <c r="J353" s="26">
        <f t="shared" si="37"/>
        <v>0</v>
      </c>
      <c r="M353" s="1">
        <f t="shared" si="38"/>
        <v>0</v>
      </c>
      <c r="P353" s="1">
        <f t="shared" si="34"/>
        <v>0</v>
      </c>
      <c r="S353" s="1">
        <f t="shared" si="35"/>
        <v>0</v>
      </c>
      <c r="V353" s="1">
        <f t="shared" si="36"/>
        <v>0</v>
      </c>
    </row>
    <row r="354" spans="2:22" x14ac:dyDescent="0.2">
      <c r="B354" s="19">
        <v>16197</v>
      </c>
      <c r="C354" t="s">
        <v>437</v>
      </c>
      <c r="E354">
        <v>9.5809999999999995</v>
      </c>
      <c r="F354" s="8">
        <v>19</v>
      </c>
      <c r="G354" s="9">
        <f t="shared" si="33"/>
        <v>11.401389999999999</v>
      </c>
      <c r="J354" s="26">
        <f t="shared" si="37"/>
        <v>0</v>
      </c>
      <c r="M354" s="1">
        <f t="shared" si="38"/>
        <v>0</v>
      </c>
      <c r="P354" s="1">
        <f t="shared" si="34"/>
        <v>0</v>
      </c>
      <c r="S354" s="1">
        <f t="shared" si="35"/>
        <v>0</v>
      </c>
      <c r="V354" s="1">
        <f t="shared" si="36"/>
        <v>0</v>
      </c>
    </row>
    <row r="355" spans="2:22" x14ac:dyDescent="0.2">
      <c r="B355" s="19">
        <v>16199</v>
      </c>
      <c r="C355" t="s">
        <v>438</v>
      </c>
      <c r="E355">
        <v>9.7989999999999995</v>
      </c>
      <c r="F355" s="8">
        <v>19</v>
      </c>
      <c r="G355" s="9">
        <f t="shared" ref="G355:G369" si="39">E355/100*(F355+100)</f>
        <v>11.66081</v>
      </c>
      <c r="J355" s="26">
        <f t="shared" si="37"/>
        <v>0</v>
      </c>
      <c r="M355" s="1">
        <f t="shared" si="38"/>
        <v>0</v>
      </c>
      <c r="P355" s="1">
        <f t="shared" si="34"/>
        <v>0</v>
      </c>
      <c r="S355" s="1">
        <f t="shared" si="35"/>
        <v>0</v>
      </c>
      <c r="V355" s="1">
        <f t="shared" si="36"/>
        <v>0</v>
      </c>
    </row>
    <row r="356" spans="2:22" x14ac:dyDescent="0.2">
      <c r="B356" s="19">
        <v>16200</v>
      </c>
      <c r="C356" t="s">
        <v>439</v>
      </c>
      <c r="E356">
        <v>9.7989999999999995</v>
      </c>
      <c r="F356" s="8">
        <v>19</v>
      </c>
      <c r="G356" s="9">
        <f t="shared" si="39"/>
        <v>11.66081</v>
      </c>
      <c r="J356" s="26">
        <f t="shared" si="37"/>
        <v>0</v>
      </c>
      <c r="M356" s="1">
        <f t="shared" si="38"/>
        <v>0</v>
      </c>
      <c r="P356" s="1">
        <f t="shared" si="34"/>
        <v>0</v>
      </c>
      <c r="S356" s="1">
        <f t="shared" si="35"/>
        <v>0</v>
      </c>
      <c r="V356" s="1">
        <f t="shared" si="36"/>
        <v>0</v>
      </c>
    </row>
    <row r="357" spans="2:22" x14ac:dyDescent="0.2">
      <c r="B357" s="19">
        <v>45394</v>
      </c>
      <c r="C357" t="s">
        <v>440</v>
      </c>
      <c r="E357">
        <v>1.944</v>
      </c>
      <c r="F357" s="8">
        <v>19</v>
      </c>
      <c r="G357" s="9">
        <f t="shared" si="39"/>
        <v>2.3133599999999999</v>
      </c>
      <c r="I357" s="17"/>
      <c r="J357" s="26">
        <f t="shared" si="37"/>
        <v>0</v>
      </c>
      <c r="M357" s="1">
        <f t="shared" si="38"/>
        <v>0</v>
      </c>
      <c r="P357" s="1">
        <f t="shared" si="34"/>
        <v>0</v>
      </c>
      <c r="S357" s="1">
        <f t="shared" si="35"/>
        <v>0</v>
      </c>
      <c r="V357" s="1">
        <f t="shared" si="36"/>
        <v>0</v>
      </c>
    </row>
    <row r="358" spans="2:22" x14ac:dyDescent="0.2">
      <c r="B358" s="19">
        <v>14249</v>
      </c>
      <c r="C358" t="s">
        <v>441</v>
      </c>
      <c r="E358">
        <v>16.100000000000001</v>
      </c>
      <c r="F358" s="8">
        <v>19</v>
      </c>
      <c r="G358" s="9">
        <f t="shared" si="39"/>
        <v>19.158999999999999</v>
      </c>
      <c r="J358" s="26">
        <f t="shared" si="37"/>
        <v>0</v>
      </c>
      <c r="M358" s="1">
        <f t="shared" si="38"/>
        <v>0</v>
      </c>
      <c r="P358" s="1">
        <f t="shared" si="34"/>
        <v>0</v>
      </c>
      <c r="S358" s="1">
        <f t="shared" si="35"/>
        <v>0</v>
      </c>
      <c r="V358" s="1">
        <f t="shared" si="36"/>
        <v>0</v>
      </c>
    </row>
    <row r="359" spans="2:22" x14ac:dyDescent="0.2">
      <c r="B359" s="19">
        <v>14250</v>
      </c>
      <c r="C359" t="s">
        <v>442</v>
      </c>
      <c r="E359">
        <v>16.100000000000001</v>
      </c>
      <c r="F359" s="8">
        <v>19</v>
      </c>
      <c r="G359" s="9">
        <f t="shared" si="39"/>
        <v>19.158999999999999</v>
      </c>
      <c r="J359" s="26">
        <f t="shared" si="37"/>
        <v>0</v>
      </c>
      <c r="M359" s="1">
        <f t="shared" si="38"/>
        <v>0</v>
      </c>
      <c r="P359" s="1">
        <f t="shared" si="34"/>
        <v>0</v>
      </c>
      <c r="S359" s="1">
        <f t="shared" si="35"/>
        <v>0</v>
      </c>
      <c r="V359" s="1">
        <f t="shared" si="36"/>
        <v>0</v>
      </c>
    </row>
    <row r="360" spans="2:22" x14ac:dyDescent="0.2">
      <c r="B360" s="19">
        <v>86196</v>
      </c>
      <c r="C360" t="s">
        <v>443</v>
      </c>
      <c r="E360">
        <v>6.7930000000000001</v>
      </c>
      <c r="F360" s="8">
        <v>19</v>
      </c>
      <c r="G360" s="9">
        <f t="shared" si="39"/>
        <v>8.0836699999999997</v>
      </c>
      <c r="J360" s="26">
        <f t="shared" si="37"/>
        <v>0</v>
      </c>
      <c r="M360" s="1">
        <f t="shared" si="38"/>
        <v>0</v>
      </c>
      <c r="P360" s="1">
        <f t="shared" si="34"/>
        <v>0</v>
      </c>
      <c r="S360" s="1">
        <f t="shared" si="35"/>
        <v>0</v>
      </c>
      <c r="V360" s="1">
        <f t="shared" si="36"/>
        <v>0</v>
      </c>
    </row>
    <row r="361" spans="2:22" x14ac:dyDescent="0.2">
      <c r="B361" s="19">
        <v>194516</v>
      </c>
      <c r="C361" t="s">
        <v>444</v>
      </c>
      <c r="E361">
        <v>13.9</v>
      </c>
      <c r="F361" s="8">
        <v>19</v>
      </c>
      <c r="G361" s="9">
        <f t="shared" si="39"/>
        <v>16.541</v>
      </c>
      <c r="J361" s="26">
        <f t="shared" si="37"/>
        <v>0</v>
      </c>
      <c r="M361" s="1">
        <f t="shared" si="38"/>
        <v>0</v>
      </c>
      <c r="P361" s="1">
        <f t="shared" si="34"/>
        <v>0</v>
      </c>
      <c r="S361" s="1">
        <f t="shared" si="35"/>
        <v>0</v>
      </c>
      <c r="V361" s="1">
        <f t="shared" si="36"/>
        <v>0</v>
      </c>
    </row>
    <row r="362" spans="2:22" x14ac:dyDescent="0.2">
      <c r="B362" s="19">
        <v>194561</v>
      </c>
      <c r="C362" t="s">
        <v>445</v>
      </c>
      <c r="E362">
        <v>21.588999999999999</v>
      </c>
      <c r="F362" s="8">
        <v>19</v>
      </c>
      <c r="G362" s="9">
        <f t="shared" si="39"/>
        <v>25.690909999999999</v>
      </c>
      <c r="J362" s="26">
        <f t="shared" si="37"/>
        <v>0</v>
      </c>
      <c r="M362" s="1">
        <f t="shared" si="38"/>
        <v>0</v>
      </c>
      <c r="P362" s="1">
        <f t="shared" si="34"/>
        <v>0</v>
      </c>
      <c r="S362" s="1">
        <f t="shared" si="35"/>
        <v>0</v>
      </c>
      <c r="V362" s="1">
        <f t="shared" si="36"/>
        <v>0</v>
      </c>
    </row>
    <row r="363" spans="2:22" x14ac:dyDescent="0.2">
      <c r="B363" s="19">
        <v>51783</v>
      </c>
      <c r="C363" t="s">
        <v>446</v>
      </c>
      <c r="E363">
        <v>2.7970000000000002</v>
      </c>
      <c r="F363" s="8">
        <v>19</v>
      </c>
      <c r="G363" s="9">
        <f t="shared" si="39"/>
        <v>3.32843</v>
      </c>
      <c r="J363" s="26">
        <f t="shared" si="37"/>
        <v>0</v>
      </c>
      <c r="M363" s="1">
        <f t="shared" si="38"/>
        <v>0</v>
      </c>
      <c r="P363" s="1">
        <f t="shared" si="34"/>
        <v>0</v>
      </c>
      <c r="S363" s="1">
        <f t="shared" si="35"/>
        <v>0</v>
      </c>
      <c r="V363" s="1">
        <f t="shared" si="36"/>
        <v>0</v>
      </c>
    </row>
    <row r="364" spans="2:22" x14ac:dyDescent="0.2">
      <c r="B364" s="19">
        <v>303562</v>
      </c>
      <c r="C364" t="s">
        <v>447</v>
      </c>
      <c r="E364">
        <v>2.7970000000000002</v>
      </c>
      <c r="F364" s="8">
        <v>19</v>
      </c>
      <c r="G364" s="9">
        <f t="shared" si="39"/>
        <v>3.32843</v>
      </c>
      <c r="J364" s="26">
        <f t="shared" si="37"/>
        <v>0</v>
      </c>
      <c r="M364" s="1">
        <f t="shared" si="38"/>
        <v>0</v>
      </c>
      <c r="P364" s="1">
        <f t="shared" si="34"/>
        <v>0</v>
      </c>
      <c r="S364" s="1">
        <f t="shared" si="35"/>
        <v>0</v>
      </c>
      <c r="V364" s="1">
        <f t="shared" si="36"/>
        <v>0</v>
      </c>
    </row>
    <row r="365" spans="2:22" x14ac:dyDescent="0.2">
      <c r="B365" s="19">
        <v>302534</v>
      </c>
      <c r="C365" t="s">
        <v>448</v>
      </c>
      <c r="E365">
        <v>2.7970000000000002</v>
      </c>
      <c r="F365" s="8">
        <v>19</v>
      </c>
      <c r="G365" s="9">
        <f t="shared" si="39"/>
        <v>3.32843</v>
      </c>
      <c r="J365" s="26">
        <f t="shared" si="37"/>
        <v>0</v>
      </c>
      <c r="M365" s="1">
        <f t="shared" si="38"/>
        <v>0</v>
      </c>
      <c r="P365" s="1">
        <f t="shared" si="34"/>
        <v>0</v>
      </c>
      <c r="S365" s="1">
        <f t="shared" si="35"/>
        <v>0</v>
      </c>
      <c r="V365" s="1">
        <f t="shared" si="36"/>
        <v>0</v>
      </c>
    </row>
    <row r="366" spans="2:22" x14ac:dyDescent="0.2">
      <c r="B366" s="19">
        <v>78516</v>
      </c>
      <c r="C366" t="s">
        <v>379</v>
      </c>
      <c r="E366">
        <v>0.69699999999999995</v>
      </c>
      <c r="F366" s="8">
        <v>19</v>
      </c>
      <c r="G366" s="9">
        <f t="shared" si="39"/>
        <v>0.82943</v>
      </c>
      <c r="J366" s="26">
        <f t="shared" si="37"/>
        <v>0</v>
      </c>
      <c r="M366" s="1">
        <f t="shared" si="38"/>
        <v>0</v>
      </c>
      <c r="P366" s="1">
        <f t="shared" si="34"/>
        <v>0</v>
      </c>
      <c r="S366" s="1">
        <f t="shared" si="35"/>
        <v>0</v>
      </c>
      <c r="V366" s="1">
        <f t="shared" si="36"/>
        <v>0</v>
      </c>
    </row>
    <row r="367" spans="2:22" x14ac:dyDescent="0.2">
      <c r="B367" s="19">
        <v>468518</v>
      </c>
      <c r="C367" t="s">
        <v>449</v>
      </c>
      <c r="E367">
        <v>6.0369999999999999</v>
      </c>
      <c r="F367" s="8">
        <v>19</v>
      </c>
      <c r="G367" s="9">
        <f t="shared" si="39"/>
        <v>7.1840299999999999</v>
      </c>
      <c r="J367" s="26">
        <f t="shared" si="37"/>
        <v>0</v>
      </c>
      <c r="M367" s="1">
        <f t="shared" si="38"/>
        <v>0</v>
      </c>
      <c r="P367" s="1">
        <f t="shared" si="34"/>
        <v>0</v>
      </c>
      <c r="S367" s="1">
        <f t="shared" si="35"/>
        <v>0</v>
      </c>
      <c r="V367" s="1">
        <f t="shared" si="36"/>
        <v>0</v>
      </c>
    </row>
    <row r="368" spans="2:22" x14ac:dyDescent="0.2">
      <c r="B368" s="19">
        <v>468124</v>
      </c>
      <c r="C368" t="s">
        <v>450</v>
      </c>
      <c r="E368">
        <v>5.0650000000000004</v>
      </c>
      <c r="F368" s="8">
        <v>19</v>
      </c>
      <c r="G368" s="9">
        <f t="shared" si="39"/>
        <v>6.0273500000000002</v>
      </c>
      <c r="J368" s="26">
        <f t="shared" si="37"/>
        <v>0</v>
      </c>
      <c r="M368" s="1">
        <f t="shared" si="38"/>
        <v>0</v>
      </c>
      <c r="P368" s="1">
        <f t="shared" si="34"/>
        <v>0</v>
      </c>
      <c r="S368" s="1">
        <f t="shared" si="35"/>
        <v>0</v>
      </c>
      <c r="V368" s="1">
        <f t="shared" si="36"/>
        <v>0</v>
      </c>
    </row>
    <row r="369" spans="2:22" x14ac:dyDescent="0.2">
      <c r="B369" s="19">
        <v>464221</v>
      </c>
      <c r="C369" t="s">
        <v>451</v>
      </c>
      <c r="E369">
        <v>6.6849999999999996</v>
      </c>
      <c r="F369" s="8">
        <v>19</v>
      </c>
      <c r="G369" s="9">
        <f t="shared" si="39"/>
        <v>7.9551499999999988</v>
      </c>
      <c r="J369" s="26">
        <f t="shared" si="37"/>
        <v>0</v>
      </c>
      <c r="M369" s="1">
        <f t="shared" si="38"/>
        <v>0</v>
      </c>
      <c r="P369" s="1">
        <f t="shared" si="34"/>
        <v>0</v>
      </c>
      <c r="S369" s="1">
        <f t="shared" si="35"/>
        <v>0</v>
      </c>
      <c r="V369" s="1">
        <f t="shared" si="36"/>
        <v>0</v>
      </c>
    </row>
    <row r="370" spans="2:22" x14ac:dyDescent="0.2">
      <c r="J370" s="16"/>
    </row>
    <row r="374" spans="2:22" x14ac:dyDescent="0.2">
      <c r="I374" t="s">
        <v>425</v>
      </c>
      <c r="J374" s="1">
        <f>SUM(J2:J369)</f>
        <v>0</v>
      </c>
      <c r="M374" s="1">
        <f>SUM(M2:M369)</f>
        <v>0</v>
      </c>
      <c r="P374" s="1">
        <f>SUM(P2:P369)</f>
        <v>0</v>
      </c>
      <c r="S374" s="1">
        <f>SUM(S2:S369)</f>
        <v>0</v>
      </c>
      <c r="V374" s="1">
        <f>SUM(V2:V369)</f>
        <v>0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F6AB0-3823-A14D-A084-00EC113B50CD}">
  <dimension ref="A1:F21"/>
  <sheetViews>
    <sheetView tabSelected="1" workbookViewId="0">
      <selection activeCell="D11" sqref="D11"/>
    </sheetView>
  </sheetViews>
  <sheetFormatPr baseColWidth="10" defaultRowHeight="16" x14ac:dyDescent="0.2"/>
  <cols>
    <col min="1" max="1" width="20.6640625" customWidth="1"/>
    <col min="6" max="6" width="15.5" customWidth="1"/>
  </cols>
  <sheetData>
    <row r="1" spans="1:6" ht="34" x14ac:dyDescent="0.2">
      <c r="A1" t="s">
        <v>4</v>
      </c>
      <c r="B1" t="s">
        <v>459</v>
      </c>
      <c r="C1" t="s">
        <v>457</v>
      </c>
      <c r="E1" s="22" t="s">
        <v>461</v>
      </c>
      <c r="F1" s="23">
        <v>11680.5</v>
      </c>
    </row>
    <row r="2" spans="1:6" x14ac:dyDescent="0.2">
      <c r="A2" t="s">
        <v>52</v>
      </c>
      <c r="C2" s="23">
        <f>Produkte!J374</f>
        <v>0</v>
      </c>
      <c r="E2" t="s">
        <v>460</v>
      </c>
      <c r="F2" s="23">
        <f>F1-C21</f>
        <v>11680.5</v>
      </c>
    </row>
    <row r="3" spans="1:6" x14ac:dyDescent="0.2">
      <c r="A3" t="s">
        <v>453</v>
      </c>
      <c r="C3" s="23">
        <f>Produkte!M374</f>
        <v>0</v>
      </c>
    </row>
    <row r="4" spans="1:6" x14ac:dyDescent="0.2">
      <c r="A4" t="s">
        <v>454</v>
      </c>
      <c r="C4" s="23">
        <f>Produkte!P374</f>
        <v>0</v>
      </c>
    </row>
    <row r="5" spans="1:6" x14ac:dyDescent="0.2">
      <c r="A5" t="s">
        <v>455</v>
      </c>
      <c r="C5" s="23">
        <f>Produkte!S374</f>
        <v>0</v>
      </c>
    </row>
    <row r="6" spans="1:6" x14ac:dyDescent="0.2">
      <c r="A6" t="s">
        <v>456</v>
      </c>
      <c r="C6" s="23">
        <f>Produkte!V374</f>
        <v>0</v>
      </c>
    </row>
    <row r="7" spans="1:6" x14ac:dyDescent="0.2">
      <c r="A7" t="s">
        <v>462</v>
      </c>
      <c r="C7" s="24"/>
    </row>
    <row r="8" spans="1:6" x14ac:dyDescent="0.2">
      <c r="A8" t="s">
        <v>463</v>
      </c>
      <c r="C8" s="25"/>
    </row>
    <row r="9" spans="1:6" x14ac:dyDescent="0.2">
      <c r="A9" t="s">
        <v>464</v>
      </c>
      <c r="C9" s="23"/>
    </row>
    <row r="10" spans="1:6" x14ac:dyDescent="0.2">
      <c r="A10" t="s">
        <v>465</v>
      </c>
      <c r="C10" s="23"/>
    </row>
    <row r="11" spans="1:6" x14ac:dyDescent="0.2">
      <c r="A11" t="s">
        <v>466</v>
      </c>
      <c r="C11" s="25"/>
    </row>
    <row r="12" spans="1:6" x14ac:dyDescent="0.2">
      <c r="A12" t="s">
        <v>467</v>
      </c>
      <c r="C12" s="23"/>
    </row>
    <row r="13" spans="1:6" x14ac:dyDescent="0.2">
      <c r="A13" t="s">
        <v>468</v>
      </c>
      <c r="C13" s="23"/>
    </row>
    <row r="14" spans="1:6" x14ac:dyDescent="0.2">
      <c r="A14" t="s">
        <v>469</v>
      </c>
      <c r="C14" s="23"/>
    </row>
    <row r="15" spans="1:6" x14ac:dyDescent="0.2">
      <c r="A15" t="s">
        <v>470</v>
      </c>
      <c r="C15" s="23"/>
    </row>
    <row r="16" spans="1:6" x14ac:dyDescent="0.2">
      <c r="A16" t="s">
        <v>471</v>
      </c>
      <c r="C16" s="23"/>
    </row>
    <row r="17" spans="1:3" x14ac:dyDescent="0.2">
      <c r="A17" t="s">
        <v>472</v>
      </c>
      <c r="C17" s="23"/>
    </row>
    <row r="18" spans="1:3" x14ac:dyDescent="0.2">
      <c r="A18" t="s">
        <v>473</v>
      </c>
      <c r="C18" s="23"/>
    </row>
    <row r="19" spans="1:3" x14ac:dyDescent="0.2">
      <c r="A19" t="s">
        <v>474</v>
      </c>
      <c r="C19" s="23"/>
    </row>
    <row r="20" spans="1:3" x14ac:dyDescent="0.2">
      <c r="A20" t="s">
        <v>475</v>
      </c>
      <c r="C20" s="23"/>
    </row>
    <row r="21" spans="1:3" x14ac:dyDescent="0.2">
      <c r="C21" s="1">
        <f>SUM(C2:C20)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Produkte</vt:lpstr>
      <vt:lpstr>Überblick Finanzen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Lino Roeßle</dc:creator>
  <cp:lastModifiedBy>Anna Lino Roeßle</cp:lastModifiedBy>
  <dcterms:created xsi:type="dcterms:W3CDTF">2019-07-16T15:24:52Z</dcterms:created>
  <dcterms:modified xsi:type="dcterms:W3CDTF">2019-08-07T07:31:55Z</dcterms:modified>
</cp:coreProperties>
</file>